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ituatii financiare\Situatii financiare_IFRS\IFRS 2021\06 June 2021\Pt site\"/>
    </mc:Choice>
  </mc:AlternateContent>
  <bookViews>
    <workbookView xWindow="0" yWindow="0" windowWidth="19200" windowHeight="10940" activeTab="1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0" hidden="1">BS!$A$9:$P$56</definedName>
    <definedName name="_xlnm._FilterDatabase" localSheetId="1" hidden="1">PL!$A$13:$P$62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BS!$A$1:$E$50</definedName>
    <definedName name="_xlnm.Print_Area" localSheetId="1">PL!$A$1:$E$52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BS!$A$7:$A$51</definedName>
    <definedName name="Z_2626778F_194F_43F6_95B9_C325B8084EC2_.wvu.PrintArea" localSheetId="1" hidden="1">PL!$A$10:$D$50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PL!#REF!,PL!#REF!,PL!#REF!,PL!#REF!,PL!#REF!,PL!$37:$40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PL!#REF!,PL!#REF!,PL!#REF!,PL!#REF!,PL!#REF!,PL!$37:$38,PL!$40:$40</definedName>
    <definedName name="Z_AEA66535_85E4_4571_B7A5_046EB233E0C0_.wvu.PrintArea" localSheetId="0" hidden="1">BS!$A$7:$A$49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BS!$A$7:$A$51</definedName>
    <definedName name="Z_C589F06E_375B_4463_BE24_A1479ADA3ED2_.wvu.PrintArea" localSheetId="1" hidden="1">PL!$A$10:$D$50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PL!#REF!,PL!#REF!,PL!#REF!,PL!#REF!,PL!#REF!,PL!$37:$38,PL!$40:$40</definedName>
    <definedName name="Z_C8F7C6F4_F972_4AF5_A9D5_FE2F12AD97F4_.wvu.Cols" localSheetId="0" hidden="1">BS!#REF!</definedName>
    <definedName name="Z_C8F7C6F4_F972_4AF5_A9D5_FE2F12AD97F4_.wvu.PrintArea" localSheetId="0" hidden="1">BS!$A$7:$A$51</definedName>
    <definedName name="Z_C8F7C6F4_F972_4AF5_A9D5_FE2F12AD97F4_.wvu.PrintArea" localSheetId="1" hidden="1">PL!$A$10:$D$50</definedName>
    <definedName name="Z_C8F7C6F4_F972_4AF5_A9D5_FE2F12AD97F4_.wvu.Rows" localSheetId="1" hidden="1">PL!#REF!,PL!$37:$40</definedName>
    <definedName name="Z_EC74B38F_C2DA_47DC_A3F7_2FE5BD3DCF09_.wvu.PrintArea" localSheetId="0" hidden="1">BS!$A$7:$A$49</definedName>
    <definedName name="Z_F05ECE0C_F060_4E8A_8B30_F7AB271E9F1C_.wvu.Cols" localSheetId="0" hidden="1">BS!#REF!</definedName>
    <definedName name="Z_F05ECE0C_F060_4E8A_8B30_F7AB271E9F1C_.wvu.PrintArea" localSheetId="0" hidden="1">BS!$A$7:$A$51</definedName>
    <definedName name="Z_F05ECE0C_F060_4E8A_8B30_F7AB271E9F1C_.wvu.PrintArea" localSheetId="1" hidden="1">PL!$A$10:$D$50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PL!#REF!,PL!#REF!,PL!#REF!,PL!#REF!,PL!#REF!,PL!$37:$38,PL!$40:$40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  <c r="D28" i="2"/>
  <c r="C28" i="2"/>
  <c r="B28" i="2"/>
  <c r="E39" i="1" l="1"/>
  <c r="D39" i="1"/>
  <c r="C39" i="1"/>
  <c r="B39" i="1"/>
  <c r="E28" i="1"/>
  <c r="D28" i="1"/>
  <c r="C28" i="1"/>
  <c r="B28" i="1"/>
</calcChain>
</file>

<file path=xl/sharedStrings.xml><?xml version="1.0" encoding="utf-8"?>
<sst xmlns="http://schemas.openxmlformats.org/spreadsheetml/2006/main" count="80" uniqueCount="71">
  <si>
    <t>Grup</t>
  </si>
  <si>
    <t>Banca</t>
  </si>
  <si>
    <t>ACTIVE</t>
  </si>
  <si>
    <t xml:space="preserve">Disponibilitati </t>
  </si>
  <si>
    <t>Creante asupra Bancii Centrale</t>
  </si>
  <si>
    <t>Instrumente financiare derivate si alte intrumente detinute pentru tranzactionare</t>
  </si>
  <si>
    <t>Credite si avansuri acordate clientelei</t>
  </si>
  <si>
    <t>Creante din leasing financiar</t>
  </si>
  <si>
    <t>Active financiare la valoare justa prin contul de profit si pierdere</t>
  </si>
  <si>
    <t>Active financiare la valoare justa prin alte elemente ale rezultatului global</t>
  </si>
  <si>
    <t>Imobilizari corporale</t>
  </si>
  <si>
    <t>Investitii imobiliare</t>
  </si>
  <si>
    <t>Fondul comercial</t>
  </si>
  <si>
    <t>Imobilizari necorporale</t>
  </si>
  <si>
    <t>Impozitul curent activ</t>
  </si>
  <si>
    <t>Impozitul amanat activ</t>
  </si>
  <si>
    <t>Alte active</t>
  </si>
  <si>
    <t>Total active</t>
  </si>
  <si>
    <t>DATORII SI CAPITALURI PROPRII</t>
  </si>
  <si>
    <t>Depozite interbancare</t>
  </si>
  <si>
    <t>Depozitele clientelei</t>
  </si>
  <si>
    <t>Imprumuturi atrase</t>
  </si>
  <si>
    <t>Datoria cu impozitul curent</t>
  </si>
  <si>
    <t>Alte datorii</t>
  </si>
  <si>
    <t>Total datorii</t>
  </si>
  <si>
    <t>Capital social</t>
  </si>
  <si>
    <t>Alte rezerve</t>
  </si>
  <si>
    <t>Rezultat reportat si rezerve de natura instrumentelor de capital</t>
  </si>
  <si>
    <t>Interese fara drept de control</t>
  </si>
  <si>
    <t>Total capitaluri proprii</t>
  </si>
  <si>
    <t>Total datorii si capitaluri proprii</t>
  </si>
  <si>
    <t>Venituri din dobanzi si similare</t>
  </si>
  <si>
    <t>Cheltuieli cu dobanzile si similare</t>
  </si>
  <si>
    <t>Venituri nete din dobanzi</t>
  </si>
  <si>
    <t>Venituri din comisioane, net</t>
  </si>
  <si>
    <t>Castiguri din instrumente financiare derivate, alte instrumente financiare detinute pentru tranzactionare si diferente de curs</t>
  </si>
  <si>
    <t>Castiguri din instrumente financiare la valoare justa prin alte elemente ale rezultatului global</t>
  </si>
  <si>
    <t>Cheltuieli cu personalul</t>
  </si>
  <si>
    <t>Amortizarea si deprecierea imobilizarilor corporale si necorporale</t>
  </si>
  <si>
    <t>Contributia la Fondul de Garantare a Depozitelor si la Fondul de Rezolutie</t>
  </si>
  <si>
    <t>Alte cheltuieli operationale</t>
  </si>
  <si>
    <t>Total cheltuieli operationale</t>
  </si>
  <si>
    <t>Costul net al riscului</t>
  </si>
  <si>
    <t>Profit brut (inainte de impozitul pe profit)</t>
  </si>
  <si>
    <t>Cheltuiala cu impozitul pe profit curent</t>
  </si>
  <si>
    <t>Total impozit pe profit</t>
  </si>
  <si>
    <t>Profitul perioadei financiare</t>
  </si>
  <si>
    <t>Profit atribuibil actionarilor societatii mama</t>
  </si>
  <si>
    <t>Profit atribuibil intereselor fara drept de control</t>
  </si>
  <si>
    <t>BRD - Groupe Société Générale S.A.</t>
  </si>
  <si>
    <t>SITUATIA CONSOLIDATA SI INDIVIDUALA A POZITIEI FINANCIARE</t>
  </si>
  <si>
    <t>sume in mii RON</t>
  </si>
  <si>
    <t>31 decembrie
 2020</t>
  </si>
  <si>
    <t>Impozitul amanat datorie</t>
  </si>
  <si>
    <t>Alte venituri/(cheltuieli) din activitati bancare</t>
  </si>
  <si>
    <t>Investitii in asociati, subsidiare si asocieri in participatie</t>
  </si>
  <si>
    <t>Venituri din comisioane</t>
  </si>
  <si>
    <t>Cheltuieli cu comisioanele</t>
  </si>
  <si>
    <t>Profit operational</t>
  </si>
  <si>
    <t>Profit operational brut</t>
  </si>
  <si>
    <t>Venit bancar net</t>
  </si>
  <si>
    <t>(Pierdere) neta/Venituri din asociati si asocieri in participatie</t>
  </si>
  <si>
    <t>30 iunie
 2021</t>
  </si>
  <si>
    <t>Active detinute in vederea vanzarii</t>
  </si>
  <si>
    <t>Provizioane</t>
  </si>
  <si>
    <t>Creante asupra institutiilor de credit</t>
  </si>
  <si>
    <t>6 luni incheiate la 30 iunie 2021</t>
  </si>
  <si>
    <t>6 luni incheiate la 30 iunie 2020</t>
  </si>
  <si>
    <t>SITUATIA CONSOLIDATA SI INDIVIDUALA A PROFITULUI SAU PIERDERII</t>
  </si>
  <si>
    <t>Castiguri din instrumente financiare la valoare justa prin contul de profit si pierdere</t>
  </si>
  <si>
    <t xml:space="preserve">(Cheltuiala) / Venitul cu impozitul pe profit amanat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</si>
</sst>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4" fontId="2" fillId="0" borderId="0" xfId="1" applyFont="1" applyFill="1"/>
    <xf numFmtId="0" fontId="2" fillId="0" borderId="0" xfId="3" applyFont="1" applyFill="1"/>
    <xf numFmtId="0" fontId="2" fillId="0" borderId="0" xfId="2" applyFont="1"/>
    <xf numFmtId="0" fontId="2" fillId="0" borderId="0" xfId="2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0" fontId="5" fillId="0" borderId="0" xfId="3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2" applyFont="1" applyFill="1" applyAlignment="1">
      <alignment horizontal="left"/>
    </xf>
    <xf numFmtId="165" fontId="6" fillId="0" borderId="0" xfId="3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center"/>
    </xf>
    <xf numFmtId="165" fontId="6" fillId="2" borderId="0" xfId="3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2" applyFont="1" applyFill="1" applyAlignment="1">
      <alignment horizontal="left" wrapText="1"/>
    </xf>
    <xf numFmtId="165" fontId="6" fillId="2" borderId="0" xfId="3" applyNumberFormat="1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3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0" fontId="2" fillId="0" borderId="0" xfId="3" applyFont="1" applyFill="1" applyAlignment="1">
      <alignment horizontal="left" wrapText="1"/>
    </xf>
    <xf numFmtId="0" fontId="3" fillId="0" borderId="0" xfId="3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6" fillId="0" borderId="0" xfId="3" applyFont="1" applyFill="1" applyAlignment="1">
      <alignment horizontal="left"/>
    </xf>
    <xf numFmtId="0" fontId="4" fillId="0" borderId="0" xfId="2" applyFont="1"/>
    <xf numFmtId="165" fontId="5" fillId="0" borderId="2" xfId="1" applyNumberFormat="1" applyFont="1" applyFill="1" applyBorder="1"/>
    <xf numFmtId="165" fontId="6" fillId="0" borderId="1" xfId="3" applyNumberFormat="1" applyFont="1" applyFill="1" applyBorder="1" applyAlignment="1">
      <alignment horizontal="left"/>
    </xf>
    <xf numFmtId="165" fontId="5" fillId="0" borderId="3" xfId="1" applyNumberFormat="1" applyFont="1" applyFill="1" applyBorder="1" applyAlignment="1">
      <alignment horizontal="center"/>
    </xf>
    <xf numFmtId="0" fontId="2" fillId="0" borderId="0" xfId="2" applyFont="1" applyBorder="1"/>
    <xf numFmtId="165" fontId="2" fillId="2" borderId="0" xfId="2" applyNumberFormat="1" applyFont="1" applyFill="1" applyAlignment="1">
      <alignment horizontal="center"/>
    </xf>
    <xf numFmtId="0" fontId="2" fillId="0" borderId="0" xfId="2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2" applyFont="1" applyAlignment="1">
      <alignment wrapText="1"/>
    </xf>
    <xf numFmtId="0" fontId="6" fillId="0" borderId="0" xfId="3" applyFont="1" applyFill="1" applyAlignment="1">
      <alignment horizontal="center"/>
    </xf>
    <xf numFmtId="165" fontId="6" fillId="0" borderId="0" xfId="3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5" fontId="5" fillId="0" borderId="0" xfId="3" applyNumberFormat="1" applyFont="1" applyFill="1" applyAlignment="1">
      <alignment horizontal="center"/>
    </xf>
    <xf numFmtId="165" fontId="5" fillId="3" borderId="0" xfId="3" applyNumberFormat="1" applyFont="1" applyFill="1" applyAlignment="1">
      <alignment horizontal="center"/>
    </xf>
    <xf numFmtId="165" fontId="6" fillId="0" borderId="0" xfId="1" applyNumberFormat="1" applyFont="1" applyFill="1"/>
    <xf numFmtId="165" fontId="6" fillId="2" borderId="0" xfId="1" applyNumberFormat="1" applyFont="1" applyFill="1"/>
    <xf numFmtId="165" fontId="5" fillId="0" borderId="0" xfId="1" applyNumberFormat="1" applyFont="1" applyFill="1" applyBorder="1"/>
    <xf numFmtId="0" fontId="4" fillId="0" borderId="0" xfId="2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165" fontId="2" fillId="3" borderId="0" xfId="1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12" fillId="0" borderId="0" xfId="2" applyFont="1"/>
    <xf numFmtId="0" fontId="2" fillId="0" borderId="0" xfId="2" applyFont="1" applyAlignment="1">
      <alignment horizontal="left" vertical="top"/>
    </xf>
    <xf numFmtId="165" fontId="2" fillId="0" borderId="0" xfId="2" applyNumberFormat="1" applyFont="1" applyAlignment="1">
      <alignment horizontal="left" vertical="top"/>
    </xf>
    <xf numFmtId="0" fontId="3" fillId="0" borderId="0" xfId="2" applyFont="1" applyAlignment="1">
      <alignment horizontal="left" vertical="top"/>
    </xf>
    <xf numFmtId="165" fontId="2" fillId="0" borderId="0" xfId="2" applyNumberFormat="1" applyFont="1"/>
    <xf numFmtId="0" fontId="3" fillId="0" borderId="0" xfId="2" applyFont="1"/>
    <xf numFmtId="0" fontId="3" fillId="0" borderId="0" xfId="3" applyFont="1" applyAlignment="1">
      <alignment horizontal="center" vertical="center"/>
    </xf>
    <xf numFmtId="165" fontId="3" fillId="0" borderId="0" xfId="2" applyNumberFormat="1" applyFont="1"/>
    <xf numFmtId="0" fontId="13" fillId="0" borderId="0" xfId="2" applyFont="1"/>
    <xf numFmtId="0" fontId="5" fillId="0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/>
    <xf numFmtId="165" fontId="2" fillId="2" borderId="1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0" fontId="2" fillId="0" borderId="0" xfId="2" applyFont="1" applyFill="1" applyAlignment="1">
      <alignment horizontal="left" vertical="top"/>
    </xf>
    <xf numFmtId="0" fontId="9" fillId="0" borderId="0" xfId="0" applyFont="1" applyAlignment="1">
      <alignment horizontal="center"/>
    </xf>
    <xf numFmtId="0" fontId="4" fillId="0" borderId="0" xfId="2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4" fillId="0" borderId="0" xfId="2" applyFont="1" applyAlignment="1">
      <alignment horizontal="center"/>
    </xf>
    <xf numFmtId="165" fontId="4" fillId="3" borderId="0" xfId="2" applyNumberFormat="1" applyFont="1" applyFill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</cellXfs>
  <cellStyles count="6">
    <cellStyle name="?_x001d_?'&amp;Oy—&amp;Hy_x000b__x0008_?_x0005_v_x0006__x000f__x0001__x0001_" xfId="2"/>
    <cellStyle name="?_x001d_?'&amp;Oy—&amp;Hy_x000b__x0008_?_x0005_v_x0006__x000f__x0001__x0001_ 2 2" xfId="3"/>
    <cellStyle name="?_x001d_?'&amp;Oy—&amp;Hy_x000b__x0008_?_x0005_v_x0006__x000f__x0001__x0001_ 3" xfId="4"/>
    <cellStyle name="Comma" xfId="1" builtinId="3"/>
    <cellStyle name="Comma 2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uatii%20financiare/Situatii%20financiare_IFRS/IFRS%202019/09%20September%202019/Work/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riela.paun\Local%20Settings\Temporary%20Internet%20Files\OLK1AD\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M9">
            <v>0</v>
          </cell>
          <cell r="N9">
            <v>0</v>
          </cell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>
            <v>0</v>
          </cell>
          <cell r="N13">
            <v>0</v>
          </cell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>
            <v>0</v>
          </cell>
          <cell r="I17">
            <v>0</v>
          </cell>
          <cell r="M17">
            <v>0</v>
          </cell>
          <cell r="N17">
            <v>0</v>
          </cell>
        </row>
        <row r="18">
          <cell r="B18" t="str">
            <v>Non current assets</v>
          </cell>
          <cell r="H18">
            <v>0</v>
          </cell>
          <cell r="I18">
            <v>0</v>
          </cell>
          <cell r="M18">
            <v>0</v>
          </cell>
          <cell r="N18">
            <v>0</v>
          </cell>
        </row>
        <row r="19">
          <cell r="A19" t="str">
            <v>A200</v>
          </cell>
          <cell r="B19" t="str">
            <v>Leasing</v>
          </cell>
          <cell r="H19">
            <v>0</v>
          </cell>
          <cell r="I19">
            <v>0</v>
          </cell>
          <cell r="M19">
            <v>0</v>
          </cell>
          <cell r="N19">
            <v>0</v>
          </cell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>
            <v>0</v>
          </cell>
          <cell r="I28">
            <v>0</v>
          </cell>
          <cell r="M28">
            <v>0</v>
          </cell>
          <cell r="N28">
            <v>0</v>
          </cell>
        </row>
        <row r="29">
          <cell r="H29">
            <v>0</v>
          </cell>
          <cell r="I29">
            <v>0</v>
          </cell>
          <cell r="M29">
            <v>0</v>
          </cell>
          <cell r="N29">
            <v>0</v>
          </cell>
        </row>
        <row r="30">
          <cell r="A30" t="str">
            <v>A300</v>
          </cell>
          <cell r="B30" t="str">
            <v>Construction in progress</v>
          </cell>
          <cell r="H30">
            <v>0</v>
          </cell>
          <cell r="I30">
            <v>0</v>
          </cell>
          <cell r="M30">
            <v>0</v>
          </cell>
          <cell r="N30">
            <v>0</v>
          </cell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>
            <v>0</v>
          </cell>
          <cell r="I34">
            <v>0</v>
          </cell>
          <cell r="M34">
            <v>0</v>
          </cell>
          <cell r="N34">
            <v>0</v>
          </cell>
        </row>
        <row r="35">
          <cell r="A35" t="str">
            <v>A400</v>
          </cell>
          <cell r="B35" t="str">
            <v>Fixed assets</v>
          </cell>
          <cell r="H35">
            <v>0</v>
          </cell>
          <cell r="I35">
            <v>0</v>
          </cell>
          <cell r="M35">
            <v>0</v>
          </cell>
          <cell r="N35">
            <v>0</v>
          </cell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>
            <v>0</v>
          </cell>
          <cell r="I39">
            <v>0</v>
          </cell>
          <cell r="M39">
            <v>0</v>
          </cell>
          <cell r="N39">
            <v>0</v>
          </cell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>
            <v>0</v>
          </cell>
          <cell r="I43">
            <v>0</v>
          </cell>
          <cell r="M43">
            <v>0</v>
          </cell>
          <cell r="N43">
            <v>0</v>
          </cell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>
            <v>0</v>
          </cell>
          <cell r="I45">
            <v>0</v>
          </cell>
          <cell r="M45">
            <v>0</v>
          </cell>
          <cell r="N45">
            <v>0</v>
          </cell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>
            <v>0</v>
          </cell>
          <cell r="I47">
            <v>0</v>
          </cell>
          <cell r="M47">
            <v>0</v>
          </cell>
          <cell r="N47">
            <v>0</v>
          </cell>
        </row>
        <row r="48">
          <cell r="B48" t="str">
            <v>Equity &amp; Liabilities</v>
          </cell>
          <cell r="H48">
            <v>0</v>
          </cell>
          <cell r="I48">
            <v>0</v>
          </cell>
          <cell r="M48">
            <v>0</v>
          </cell>
          <cell r="N48">
            <v>0</v>
          </cell>
        </row>
        <row r="49">
          <cell r="A49" t="str">
            <v>P100</v>
          </cell>
          <cell r="B49" t="str">
            <v>Current liabilities</v>
          </cell>
          <cell r="H49">
            <v>0</v>
          </cell>
          <cell r="I49">
            <v>0</v>
          </cell>
          <cell r="M49">
            <v>0</v>
          </cell>
          <cell r="N49">
            <v>0</v>
          </cell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>
            <v>0</v>
          </cell>
          <cell r="N50">
            <v>0</v>
          </cell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>
            <v>0</v>
          </cell>
          <cell r="I51">
            <v>0</v>
          </cell>
          <cell r="K51">
            <v>0</v>
          </cell>
          <cell r="M51">
            <v>0</v>
          </cell>
          <cell r="N51">
            <v>0</v>
          </cell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>
            <v>0</v>
          </cell>
          <cell r="N52">
            <v>0</v>
          </cell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>
            <v>0</v>
          </cell>
          <cell r="N53">
            <v>0</v>
          </cell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M54">
            <v>0</v>
          </cell>
          <cell r="N54">
            <v>0</v>
          </cell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>
            <v>0</v>
          </cell>
          <cell r="N62">
            <v>0</v>
          </cell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>
            <v>0</v>
          </cell>
          <cell r="N64">
            <v>0</v>
          </cell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>
            <v>0</v>
          </cell>
          <cell r="I66">
            <v>0</v>
          </cell>
          <cell r="M66">
            <v>0</v>
          </cell>
          <cell r="N66">
            <v>0</v>
          </cell>
        </row>
        <row r="67">
          <cell r="A67" t="str">
            <v>P200</v>
          </cell>
          <cell r="B67" t="str">
            <v>Medium &amp; Long term liabilities</v>
          </cell>
          <cell r="H67">
            <v>0</v>
          </cell>
          <cell r="I67">
            <v>0</v>
          </cell>
          <cell r="M67">
            <v>0</v>
          </cell>
          <cell r="N67">
            <v>0</v>
          </cell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>
            <v>0</v>
          </cell>
          <cell r="I74">
            <v>0</v>
          </cell>
          <cell r="M74">
            <v>0</v>
          </cell>
          <cell r="N74">
            <v>0</v>
          </cell>
        </row>
        <row r="75">
          <cell r="A75" t="str">
            <v>P300</v>
          </cell>
          <cell r="B75" t="str">
            <v>Equity</v>
          </cell>
          <cell r="H75">
            <v>0</v>
          </cell>
          <cell r="I75">
            <v>0</v>
          </cell>
          <cell r="M75">
            <v>0</v>
          </cell>
          <cell r="N75">
            <v>0</v>
          </cell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>
            <v>0</v>
          </cell>
          <cell r="N80">
            <v>0</v>
          </cell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>
            <v>0</v>
          </cell>
          <cell r="I82">
            <v>0</v>
          </cell>
          <cell r="M82">
            <v>0</v>
          </cell>
          <cell r="N82">
            <v>0</v>
          </cell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>
            <v>0</v>
          </cell>
          <cell r="I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>
            <v>0</v>
          </cell>
          <cell r="N110">
            <v>0</v>
          </cell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>
            <v>0</v>
          </cell>
          <cell r="N111">
            <v>0</v>
          </cell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>
            <v>0</v>
          </cell>
          <cell r="I114">
            <v>0</v>
          </cell>
          <cell r="M114">
            <v>0</v>
          </cell>
          <cell r="N114">
            <v>0</v>
          </cell>
        </row>
        <row r="115">
          <cell r="B115" t="str">
            <v>Non current assets</v>
          </cell>
          <cell r="H115">
            <v>0</v>
          </cell>
          <cell r="I115">
            <v>0</v>
          </cell>
          <cell r="M115">
            <v>0</v>
          </cell>
          <cell r="N115">
            <v>0</v>
          </cell>
        </row>
        <row r="116">
          <cell r="A116" t="str">
            <v>A200</v>
          </cell>
          <cell r="B116" t="str">
            <v>Leasing</v>
          </cell>
          <cell r="H116">
            <v>0</v>
          </cell>
          <cell r="I116">
            <v>0</v>
          </cell>
          <cell r="M116">
            <v>0</v>
          </cell>
          <cell r="N116">
            <v>0</v>
          </cell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>
            <v>0</v>
          </cell>
          <cell r="I125">
            <v>0</v>
          </cell>
          <cell r="M125">
            <v>0</v>
          </cell>
          <cell r="N125">
            <v>0</v>
          </cell>
        </row>
        <row r="126">
          <cell r="H126">
            <v>0</v>
          </cell>
          <cell r="I126">
            <v>0</v>
          </cell>
          <cell r="M126">
            <v>0</v>
          </cell>
          <cell r="N126">
            <v>0</v>
          </cell>
        </row>
        <row r="127">
          <cell r="A127" t="str">
            <v>A300</v>
          </cell>
          <cell r="B127" t="str">
            <v>Construction in progress</v>
          </cell>
          <cell r="H127">
            <v>0</v>
          </cell>
          <cell r="I127">
            <v>0</v>
          </cell>
          <cell r="M127">
            <v>0</v>
          </cell>
          <cell r="N127">
            <v>0</v>
          </cell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  <cell r="K128">
            <v>0</v>
          </cell>
          <cell r="M128">
            <v>0</v>
          </cell>
          <cell r="N128">
            <v>0</v>
          </cell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>
            <v>0</v>
          </cell>
          <cell r="I131">
            <v>0</v>
          </cell>
          <cell r="M131">
            <v>0</v>
          </cell>
          <cell r="N131">
            <v>0</v>
          </cell>
        </row>
        <row r="132">
          <cell r="A132" t="str">
            <v>A400</v>
          </cell>
          <cell r="B132" t="str">
            <v>Fixed assets</v>
          </cell>
          <cell r="H132">
            <v>0</v>
          </cell>
          <cell r="I132">
            <v>0</v>
          </cell>
          <cell r="M132">
            <v>0</v>
          </cell>
          <cell r="N132">
            <v>0</v>
          </cell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>
            <v>0</v>
          </cell>
          <cell r="I136">
            <v>0</v>
          </cell>
          <cell r="M136">
            <v>0</v>
          </cell>
          <cell r="N136">
            <v>0</v>
          </cell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>
            <v>0</v>
          </cell>
          <cell r="I140">
            <v>0</v>
          </cell>
          <cell r="M140">
            <v>0</v>
          </cell>
          <cell r="N140">
            <v>0</v>
          </cell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>
            <v>0</v>
          </cell>
          <cell r="I142">
            <v>0</v>
          </cell>
          <cell r="M142">
            <v>0</v>
          </cell>
          <cell r="N142">
            <v>0</v>
          </cell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>
            <v>0</v>
          </cell>
          <cell r="I144">
            <v>0</v>
          </cell>
          <cell r="M144">
            <v>0</v>
          </cell>
          <cell r="N144">
            <v>0</v>
          </cell>
        </row>
        <row r="145">
          <cell r="B145" t="str">
            <v>Equity &amp; Liabilities</v>
          </cell>
          <cell r="H145">
            <v>0</v>
          </cell>
          <cell r="I145">
            <v>0</v>
          </cell>
          <cell r="M145">
            <v>0</v>
          </cell>
          <cell r="N145">
            <v>0</v>
          </cell>
        </row>
        <row r="146">
          <cell r="A146" t="str">
            <v>P100</v>
          </cell>
          <cell r="B146" t="str">
            <v>Current liabilities</v>
          </cell>
          <cell r="H146">
            <v>0</v>
          </cell>
          <cell r="I146">
            <v>0</v>
          </cell>
          <cell r="M146">
            <v>0</v>
          </cell>
          <cell r="N146">
            <v>0</v>
          </cell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>
            <v>0</v>
          </cell>
          <cell r="N147">
            <v>0</v>
          </cell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>
            <v>0</v>
          </cell>
          <cell r="N148">
            <v>0</v>
          </cell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>
            <v>0</v>
          </cell>
          <cell r="N149">
            <v>0</v>
          </cell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>
            <v>0</v>
          </cell>
          <cell r="N150">
            <v>0</v>
          </cell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M151">
            <v>0</v>
          </cell>
          <cell r="N151">
            <v>0</v>
          </cell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>
            <v>0</v>
          </cell>
          <cell r="N159">
            <v>0</v>
          </cell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>
            <v>0</v>
          </cell>
          <cell r="N161">
            <v>0</v>
          </cell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>
            <v>0</v>
          </cell>
          <cell r="I163">
            <v>0</v>
          </cell>
          <cell r="M163">
            <v>0</v>
          </cell>
          <cell r="N163">
            <v>0</v>
          </cell>
        </row>
        <row r="164">
          <cell r="A164" t="str">
            <v>P200</v>
          </cell>
          <cell r="B164" t="str">
            <v>Medium &amp; Long term liabilities</v>
          </cell>
          <cell r="H164">
            <v>0</v>
          </cell>
          <cell r="I164">
            <v>0</v>
          </cell>
          <cell r="M164">
            <v>0</v>
          </cell>
          <cell r="N164">
            <v>0</v>
          </cell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>
            <v>0</v>
          </cell>
          <cell r="I171">
            <v>0</v>
          </cell>
          <cell r="M171">
            <v>0</v>
          </cell>
          <cell r="N171">
            <v>0</v>
          </cell>
        </row>
        <row r="172">
          <cell r="A172" t="str">
            <v>P300</v>
          </cell>
          <cell r="B172" t="str">
            <v>Equity</v>
          </cell>
          <cell r="H172">
            <v>0</v>
          </cell>
          <cell r="I172">
            <v>0</v>
          </cell>
          <cell r="M172">
            <v>0</v>
          </cell>
          <cell r="N172">
            <v>0</v>
          </cell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  <cell r="K177">
            <v>0</v>
          </cell>
          <cell r="M177">
            <v>0</v>
          </cell>
          <cell r="N177">
            <v>0</v>
          </cell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>
            <v>0</v>
          </cell>
          <cell r="I179">
            <v>0</v>
          </cell>
          <cell r="M179">
            <v>0</v>
          </cell>
          <cell r="N179">
            <v>0</v>
          </cell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 refreshError="1"/>
      <sheetData sheetId="2">
        <row r="4">
          <cell r="S4">
            <v>6.3799999999999996E-2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L1801"/>
          <cell r="M1801"/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L1802"/>
          <cell r="M1802"/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/>
          <cell r="M1811"/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L1812"/>
          <cell r="M1812"/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L1854"/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G1931"/>
          <cell r="H1931"/>
          <cell r="I1931"/>
          <cell r="J1931"/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G1932"/>
          <cell r="H1932"/>
          <cell r="I1932"/>
          <cell r="J1932"/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G1933"/>
          <cell r="H1933"/>
          <cell r="I1933"/>
          <cell r="J1933"/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G1934"/>
          <cell r="H1934"/>
          <cell r="I1934"/>
          <cell r="J1934"/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G1935"/>
          <cell r="H1935"/>
          <cell r="I1935"/>
          <cell r="J1935"/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G1936"/>
          <cell r="H1936"/>
          <cell r="I1936"/>
          <cell r="J1936"/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G1937"/>
          <cell r="H1937"/>
          <cell r="I1937"/>
          <cell r="J1937"/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G1938"/>
          <cell r="H1938"/>
          <cell r="I1938"/>
          <cell r="J1938"/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G1939"/>
          <cell r="H1939"/>
          <cell r="I1939"/>
          <cell r="J1939"/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G1940"/>
          <cell r="H1940"/>
          <cell r="I1940"/>
          <cell r="J1940"/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G1941"/>
          <cell r="H1941"/>
          <cell r="I1941"/>
          <cell r="J1941"/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G1942"/>
          <cell r="H1942"/>
          <cell r="I1942"/>
          <cell r="J1942"/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</sheetNames>
    <sheetDataSet>
      <sheetData sheetId="0">
        <row r="4">
          <cell r="E4" t="str">
            <v>31 December 2004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4.4999999999999998E-2</v>
          </cell>
          <cell r="C5">
            <v>5.4644465446472168E-2</v>
          </cell>
          <cell r="D5">
            <v>5.179131031036377E-2</v>
          </cell>
          <cell r="E5">
            <v>4.0959843397140497E-2</v>
          </cell>
          <cell r="F5">
            <v>5.6402206420898438E-2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 t="str">
            <v>-</v>
          </cell>
          <cell r="F6">
            <v>4.1543483734130859E-2</v>
          </cell>
          <cell r="G6" t="str">
            <v>-</v>
          </cell>
          <cell r="H6" t="str">
            <v>-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0.08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0.93443694919934872</v>
          </cell>
          <cell r="U7">
            <v>1.0715601433778201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15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1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0.93443694919934872</v>
          </cell>
          <cell r="Q22">
            <v>1.0715601433778201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showGridLines="0" view="pageBreakPreview" topLeftCell="A27" zoomScale="85" zoomScaleNormal="85" zoomScaleSheetLayoutView="85" workbookViewId="0">
      <selection activeCell="A56" sqref="A56"/>
    </sheetView>
  </sheetViews>
  <sheetFormatPr defaultColWidth="7.81640625" defaultRowHeight="13" x14ac:dyDescent="0.3"/>
  <cols>
    <col min="1" max="1" width="59.26953125" style="6" customWidth="1"/>
    <col min="2" max="2" width="14.26953125" style="3" customWidth="1"/>
    <col min="3" max="5" width="16.26953125" style="3" bestFit="1" customWidth="1"/>
    <col min="6" max="6" width="7.81640625" style="6"/>
    <col min="7" max="10" width="10.81640625" style="6" bestFit="1" customWidth="1"/>
    <col min="11" max="16384" width="7.81640625" style="6"/>
  </cols>
  <sheetData>
    <row r="1" spans="1:16" ht="17.5" x14ac:dyDescent="0.3">
      <c r="A1" s="53" t="s">
        <v>49</v>
      </c>
    </row>
    <row r="2" spans="1:16" s="1" customFormat="1" x14ac:dyDescent="0.3">
      <c r="B2" s="3"/>
      <c r="C2" s="3"/>
      <c r="D2" s="3"/>
      <c r="E2" s="3"/>
    </row>
    <row r="4" spans="1:16" ht="15" customHeight="1" x14ac:dyDescent="0.3">
      <c r="A4" s="69" t="s">
        <v>50</v>
      </c>
      <c r="B4" s="69"/>
      <c r="C4" s="69"/>
      <c r="D4" s="69"/>
      <c r="E4" s="69"/>
    </row>
    <row r="6" spans="1:16" x14ac:dyDescent="0.3">
      <c r="A6" s="55" t="s">
        <v>51</v>
      </c>
    </row>
    <row r="7" spans="1:16" x14ac:dyDescent="0.3">
      <c r="B7" s="70" t="s">
        <v>0</v>
      </c>
      <c r="C7" s="70"/>
      <c r="D7" s="71" t="s">
        <v>1</v>
      </c>
      <c r="E7" s="71"/>
    </row>
    <row r="8" spans="1:16" s="7" customFormat="1" ht="26" x14ac:dyDescent="0.35">
      <c r="B8" s="8" t="s">
        <v>62</v>
      </c>
      <c r="C8" s="8" t="s">
        <v>52</v>
      </c>
      <c r="D8" s="8" t="s">
        <v>62</v>
      </c>
      <c r="E8" s="8" t="s">
        <v>52</v>
      </c>
    </row>
    <row r="9" spans="1:16" s="9" customFormat="1" ht="27.75" customHeight="1" x14ac:dyDescent="0.3">
      <c r="B9" s="10"/>
      <c r="C9" s="10"/>
      <c r="D9" s="10"/>
      <c r="E9" s="10"/>
      <c r="G9" s="60"/>
      <c r="L9" s="61"/>
    </row>
    <row r="10" spans="1:16" ht="14.25" customHeight="1" x14ac:dyDescent="0.3">
      <c r="A10" s="11" t="s">
        <v>2</v>
      </c>
      <c r="B10" s="12"/>
      <c r="C10" s="13"/>
      <c r="D10" s="13"/>
      <c r="E10" s="13"/>
      <c r="F10" s="56"/>
      <c r="G10" s="56"/>
      <c r="H10" s="56"/>
    </row>
    <row r="11" spans="1:16" ht="14.25" customHeight="1" x14ac:dyDescent="0.3">
      <c r="A11" s="14" t="s">
        <v>3</v>
      </c>
      <c r="B11" s="15">
        <v>2447575</v>
      </c>
      <c r="C11" s="13">
        <v>1889556</v>
      </c>
      <c r="D11" s="13">
        <v>2447571</v>
      </c>
      <c r="E11" s="13">
        <v>1889552</v>
      </c>
      <c r="F11" s="56"/>
      <c r="G11" s="56"/>
      <c r="H11" s="13"/>
      <c r="I11" s="13"/>
      <c r="J11" s="13"/>
      <c r="K11" s="57"/>
      <c r="L11" s="57"/>
      <c r="M11" s="57"/>
      <c r="N11" s="57"/>
      <c r="O11" s="62"/>
      <c r="P11" s="62"/>
    </row>
    <row r="12" spans="1:16" ht="14.25" customHeight="1" x14ac:dyDescent="0.3">
      <c r="A12" s="14" t="s">
        <v>4</v>
      </c>
      <c r="B12" s="15">
        <v>2895882</v>
      </c>
      <c r="C12" s="13">
        <v>5223833</v>
      </c>
      <c r="D12" s="13">
        <v>2895882</v>
      </c>
      <c r="E12" s="13">
        <v>5223833</v>
      </c>
      <c r="F12" s="56"/>
      <c r="G12" s="56"/>
      <c r="H12" s="13"/>
      <c r="I12" s="13"/>
      <c r="J12" s="13"/>
      <c r="K12" s="57"/>
      <c r="L12" s="57"/>
      <c r="M12" s="57"/>
      <c r="N12" s="57"/>
      <c r="O12" s="62"/>
      <c r="P12" s="62"/>
    </row>
    <row r="13" spans="1:16" x14ac:dyDescent="0.3">
      <c r="A13" s="14" t="s">
        <v>65</v>
      </c>
      <c r="B13" s="17">
        <v>5829420</v>
      </c>
      <c r="C13" s="18">
        <v>5516842</v>
      </c>
      <c r="D13" s="18">
        <v>5813157</v>
      </c>
      <c r="E13" s="18">
        <v>5499644</v>
      </c>
      <c r="F13" s="56"/>
      <c r="G13" s="56"/>
      <c r="H13" s="18"/>
      <c r="I13" s="18"/>
      <c r="J13" s="18"/>
      <c r="K13" s="57"/>
      <c r="L13" s="57"/>
      <c r="M13" s="57"/>
      <c r="N13" s="57"/>
      <c r="O13" s="62"/>
      <c r="P13" s="62"/>
    </row>
    <row r="14" spans="1:16" s="1" customFormat="1" x14ac:dyDescent="0.3">
      <c r="A14" s="19" t="s">
        <v>5</v>
      </c>
      <c r="B14" s="20">
        <v>2899720</v>
      </c>
      <c r="C14" s="21">
        <v>2400365</v>
      </c>
      <c r="D14" s="21">
        <v>2899730</v>
      </c>
      <c r="E14" s="21">
        <v>2400365</v>
      </c>
      <c r="F14" s="56"/>
      <c r="G14" s="56"/>
      <c r="H14" s="21"/>
      <c r="I14" s="21"/>
      <c r="J14" s="21"/>
      <c r="K14" s="57"/>
      <c r="L14" s="57"/>
      <c r="M14" s="57"/>
      <c r="N14" s="57"/>
      <c r="O14" s="62"/>
      <c r="P14" s="62"/>
    </row>
    <row r="15" spans="1:16" ht="14.25" customHeight="1" x14ac:dyDescent="0.3">
      <c r="A15" s="14" t="s">
        <v>6</v>
      </c>
      <c r="B15" s="23">
        <v>32533132</v>
      </c>
      <c r="C15" s="24">
        <v>29642998</v>
      </c>
      <c r="D15" s="24">
        <v>31798714</v>
      </c>
      <c r="E15" s="24">
        <v>28873021</v>
      </c>
      <c r="F15" s="58"/>
      <c r="G15" s="56"/>
      <c r="H15" s="24"/>
      <c r="I15" s="24"/>
      <c r="J15" s="24"/>
      <c r="K15" s="57"/>
      <c r="L15" s="57"/>
      <c r="M15" s="57"/>
      <c r="N15" s="57"/>
      <c r="O15" s="62"/>
      <c r="P15" s="62"/>
    </row>
    <row r="16" spans="1:16" ht="14.25" customHeight="1" x14ac:dyDescent="0.3">
      <c r="A16" s="14" t="s">
        <v>7</v>
      </c>
      <c r="B16" s="23">
        <v>1139802</v>
      </c>
      <c r="C16" s="24">
        <v>1066899</v>
      </c>
      <c r="D16" s="24">
        <v>0</v>
      </c>
      <c r="E16" s="24">
        <v>0</v>
      </c>
      <c r="F16" s="56"/>
      <c r="G16" s="56"/>
      <c r="H16" s="24"/>
      <c r="I16" s="24"/>
      <c r="J16" s="24"/>
      <c r="K16" s="57"/>
      <c r="L16" s="57"/>
      <c r="M16" s="57"/>
      <c r="N16" s="57"/>
      <c r="O16" s="62"/>
      <c r="P16" s="62"/>
    </row>
    <row r="17" spans="1:16" s="26" customFormat="1" x14ac:dyDescent="0.3">
      <c r="A17" s="25" t="s">
        <v>8</v>
      </c>
      <c r="B17" s="15">
        <v>7176</v>
      </c>
      <c r="C17" s="24">
        <v>85240</v>
      </c>
      <c r="D17" s="13">
        <v>7176</v>
      </c>
      <c r="E17" s="13">
        <v>58384</v>
      </c>
      <c r="F17" s="58"/>
      <c r="G17" s="56"/>
      <c r="H17" s="24"/>
      <c r="I17" s="13"/>
      <c r="J17" s="13"/>
      <c r="K17" s="57"/>
      <c r="L17" s="57"/>
      <c r="M17" s="57"/>
      <c r="N17" s="57"/>
      <c r="O17" s="62"/>
      <c r="P17" s="62"/>
    </row>
    <row r="18" spans="1:16" s="5" customFormat="1" x14ac:dyDescent="0.3">
      <c r="A18" s="25" t="s">
        <v>9</v>
      </c>
      <c r="B18" s="15">
        <v>17183963</v>
      </c>
      <c r="C18" s="24">
        <v>15943470</v>
      </c>
      <c r="D18" s="13">
        <v>17183963</v>
      </c>
      <c r="E18" s="13">
        <v>15943470</v>
      </c>
      <c r="F18" s="56"/>
      <c r="G18" s="56"/>
      <c r="H18" s="24"/>
      <c r="I18" s="13"/>
      <c r="J18" s="13"/>
      <c r="K18" s="57"/>
      <c r="L18" s="57"/>
      <c r="M18" s="57"/>
      <c r="N18" s="57"/>
      <c r="O18" s="62"/>
      <c r="P18" s="62"/>
    </row>
    <row r="19" spans="1:16" ht="14.25" customHeight="1" x14ac:dyDescent="0.3">
      <c r="A19" s="14" t="s">
        <v>55</v>
      </c>
      <c r="B19" s="15">
        <v>94833</v>
      </c>
      <c r="C19" s="24">
        <v>99114</v>
      </c>
      <c r="D19" s="13">
        <v>158916</v>
      </c>
      <c r="E19" s="13">
        <v>158916</v>
      </c>
      <c r="F19" s="56"/>
      <c r="G19" s="56"/>
      <c r="H19" s="24"/>
      <c r="I19" s="13"/>
      <c r="J19" s="3"/>
      <c r="K19" s="57"/>
      <c r="L19" s="57"/>
      <c r="M19" s="57"/>
      <c r="N19" s="57"/>
      <c r="O19" s="62"/>
      <c r="P19" s="62"/>
    </row>
    <row r="20" spans="1:16" ht="14.25" customHeight="1" x14ac:dyDescent="0.3">
      <c r="A20" s="14" t="s">
        <v>10</v>
      </c>
      <c r="B20" s="15">
        <v>1055865</v>
      </c>
      <c r="C20" s="24">
        <v>1065856</v>
      </c>
      <c r="D20" s="13">
        <v>1041971</v>
      </c>
      <c r="E20" s="13">
        <v>1052585</v>
      </c>
      <c r="F20" s="56"/>
      <c r="G20" s="56"/>
      <c r="H20" s="24"/>
      <c r="I20" s="13"/>
      <c r="J20" s="13"/>
      <c r="K20" s="57"/>
      <c r="L20" s="57"/>
      <c r="M20" s="57"/>
      <c r="N20" s="57"/>
      <c r="O20" s="62"/>
      <c r="P20" s="62"/>
    </row>
    <row r="21" spans="1:16" ht="14.25" customHeight="1" x14ac:dyDescent="0.3">
      <c r="A21" s="14" t="s">
        <v>11</v>
      </c>
      <c r="B21" s="15">
        <v>17147</v>
      </c>
      <c r="C21" s="24">
        <v>17798</v>
      </c>
      <c r="D21" s="13">
        <v>17147</v>
      </c>
      <c r="E21" s="13">
        <v>17798</v>
      </c>
      <c r="F21" s="56"/>
      <c r="G21" s="56"/>
      <c r="H21" s="24"/>
      <c r="I21" s="13"/>
      <c r="J21" s="13"/>
      <c r="K21" s="57"/>
      <c r="L21" s="57"/>
      <c r="M21" s="57"/>
      <c r="N21" s="57"/>
      <c r="O21" s="62"/>
      <c r="P21" s="62"/>
    </row>
    <row r="22" spans="1:16" ht="14.25" customHeight="1" x14ac:dyDescent="0.3">
      <c r="A22" s="14" t="s">
        <v>12</v>
      </c>
      <c r="B22" s="15">
        <v>50130</v>
      </c>
      <c r="C22" s="24">
        <v>50130</v>
      </c>
      <c r="D22" s="13">
        <v>50130</v>
      </c>
      <c r="E22" s="13">
        <v>50130</v>
      </c>
      <c r="F22" s="56"/>
      <c r="G22" s="56"/>
      <c r="H22" s="24"/>
      <c r="I22" s="13"/>
      <c r="J22" s="13"/>
      <c r="K22" s="57"/>
      <c r="L22" s="57"/>
      <c r="M22" s="57"/>
      <c r="N22" s="57"/>
      <c r="O22" s="62"/>
      <c r="P22" s="62"/>
    </row>
    <row r="23" spans="1:16" ht="14.25" customHeight="1" x14ac:dyDescent="0.3">
      <c r="A23" s="14" t="s">
        <v>13</v>
      </c>
      <c r="B23" s="15">
        <v>262383</v>
      </c>
      <c r="C23" s="24">
        <v>247379</v>
      </c>
      <c r="D23" s="13">
        <v>260682</v>
      </c>
      <c r="E23" s="13">
        <v>244299</v>
      </c>
      <c r="F23" s="56"/>
      <c r="G23" s="56"/>
      <c r="H23" s="24"/>
      <c r="I23" s="13"/>
      <c r="J23" s="13"/>
      <c r="K23" s="57"/>
      <c r="L23" s="57"/>
      <c r="M23" s="57"/>
      <c r="N23" s="57"/>
      <c r="O23" s="62"/>
      <c r="P23" s="62"/>
    </row>
    <row r="24" spans="1:16" ht="14.25" customHeight="1" x14ac:dyDescent="0.3">
      <c r="A24" s="14" t="s">
        <v>14</v>
      </c>
      <c r="B24" s="15">
        <v>0</v>
      </c>
      <c r="C24" s="24">
        <v>4911</v>
      </c>
      <c r="D24" s="13">
        <v>0</v>
      </c>
      <c r="E24" s="13">
        <v>4905</v>
      </c>
      <c r="F24" s="56"/>
      <c r="G24" s="56"/>
      <c r="H24" s="24"/>
      <c r="I24" s="13"/>
      <c r="J24" s="13"/>
      <c r="K24" s="57"/>
      <c r="L24" s="57"/>
      <c r="M24" s="57"/>
      <c r="N24" s="57"/>
      <c r="O24" s="62"/>
      <c r="P24" s="62"/>
    </row>
    <row r="25" spans="1:16" ht="14.25" customHeight="1" x14ac:dyDescent="0.3">
      <c r="A25" s="14" t="s">
        <v>15</v>
      </c>
      <c r="B25" s="15">
        <v>11180</v>
      </c>
      <c r="C25" s="24">
        <v>10287</v>
      </c>
      <c r="D25" s="13">
        <v>0</v>
      </c>
      <c r="E25" s="13">
        <v>0</v>
      </c>
      <c r="F25" s="56"/>
      <c r="G25" s="56"/>
      <c r="H25" s="24"/>
      <c r="I25" s="13"/>
      <c r="J25" s="13"/>
      <c r="K25" s="57"/>
      <c r="L25" s="57"/>
      <c r="M25" s="57"/>
      <c r="N25" s="57"/>
      <c r="O25" s="62"/>
      <c r="P25" s="62"/>
    </row>
    <row r="26" spans="1:16" ht="14.25" customHeight="1" x14ac:dyDescent="0.3">
      <c r="A26" s="14" t="s">
        <v>16</v>
      </c>
      <c r="B26" s="23">
        <v>360545</v>
      </c>
      <c r="C26" s="24">
        <v>293067</v>
      </c>
      <c r="D26" s="21">
        <v>258642</v>
      </c>
      <c r="E26" s="24">
        <v>217683</v>
      </c>
      <c r="F26" s="56"/>
      <c r="G26" s="56"/>
      <c r="H26" s="24"/>
      <c r="I26" s="21"/>
      <c r="J26" s="24"/>
      <c r="K26" s="57"/>
      <c r="L26" s="57"/>
      <c r="M26" s="57"/>
      <c r="N26" s="57"/>
      <c r="O26" s="62"/>
      <c r="P26" s="62"/>
    </row>
    <row r="27" spans="1:16" ht="14.25" customHeight="1" x14ac:dyDescent="0.3">
      <c r="A27" s="14" t="s">
        <v>63</v>
      </c>
      <c r="B27" s="23">
        <v>2889</v>
      </c>
      <c r="C27" s="24">
        <v>0</v>
      </c>
      <c r="D27" s="21">
        <v>2889</v>
      </c>
      <c r="E27" s="24">
        <v>0</v>
      </c>
      <c r="F27" s="56"/>
      <c r="G27" s="56"/>
      <c r="H27" s="24"/>
      <c r="I27" s="21"/>
      <c r="J27" s="24"/>
      <c r="K27" s="57"/>
      <c r="L27" s="57"/>
      <c r="M27" s="57"/>
      <c r="N27" s="57"/>
      <c r="O27" s="62"/>
      <c r="P27" s="62"/>
    </row>
    <row r="28" spans="1:16" ht="14.25" customHeight="1" thickBot="1" x14ac:dyDescent="0.35">
      <c r="A28" s="11" t="s">
        <v>17</v>
      </c>
      <c r="B28" s="31">
        <f>ROUND(SUM(B11:B14,B15:B27),0)</f>
        <v>66791642</v>
      </c>
      <c r="C28" s="31">
        <f>ROUND(SUM(C11:C14,C15:C27),0)</f>
        <v>63557745</v>
      </c>
      <c r="D28" s="31">
        <f>ROUND(SUM(D11:D14,D15:D27),0)</f>
        <v>64836570</v>
      </c>
      <c r="E28" s="31">
        <f>ROUND(SUM(E11:E14,E15:E27),0)</f>
        <v>61634585</v>
      </c>
      <c r="F28" s="56"/>
      <c r="G28" s="56"/>
      <c r="H28" s="24"/>
      <c r="I28" s="21"/>
      <c r="J28" s="24"/>
      <c r="K28" s="57"/>
      <c r="L28" s="57"/>
      <c r="M28" s="57"/>
      <c r="N28" s="57"/>
      <c r="O28" s="62"/>
      <c r="P28" s="62"/>
    </row>
    <row r="29" spans="1:16" ht="14.25" customHeight="1" thickTop="1" x14ac:dyDescent="0.3">
      <c r="A29" s="11"/>
      <c r="B29" s="29"/>
      <c r="C29" s="13"/>
      <c r="D29" s="13"/>
      <c r="E29" s="13"/>
      <c r="F29" s="56"/>
      <c r="G29" s="56"/>
      <c r="H29" s="57"/>
      <c r="I29" s="57"/>
      <c r="J29" s="57"/>
      <c r="K29" s="57"/>
      <c r="L29" s="57"/>
      <c r="M29" s="57"/>
      <c r="N29" s="57"/>
      <c r="O29" s="62"/>
      <c r="P29" s="62"/>
    </row>
    <row r="30" spans="1:16" ht="14.25" customHeight="1" x14ac:dyDescent="0.3">
      <c r="A30" s="11" t="s">
        <v>18</v>
      </c>
      <c r="B30" s="13"/>
      <c r="C30" s="13"/>
      <c r="D30" s="13"/>
      <c r="E30" s="13"/>
      <c r="F30" s="56"/>
      <c r="G30" s="56"/>
      <c r="H30" s="57"/>
      <c r="I30" s="57"/>
      <c r="J30" s="57"/>
      <c r="K30" s="57"/>
      <c r="L30" s="57"/>
      <c r="M30" s="57"/>
      <c r="N30" s="57"/>
      <c r="O30" s="62"/>
      <c r="P30" s="62"/>
    </row>
    <row r="31" spans="1:16" ht="18" customHeight="1" x14ac:dyDescent="0.3">
      <c r="A31" s="14" t="s">
        <v>19</v>
      </c>
      <c r="B31" s="15">
        <v>485121</v>
      </c>
      <c r="C31" s="13">
        <v>199011</v>
      </c>
      <c r="D31" s="13">
        <v>485121</v>
      </c>
      <c r="E31" s="13">
        <v>199011</v>
      </c>
      <c r="F31" s="56"/>
      <c r="G31" s="56"/>
      <c r="H31" s="24"/>
      <c r="I31" s="21"/>
      <c r="J31" s="24"/>
      <c r="K31" s="57"/>
      <c r="L31" s="57"/>
      <c r="M31" s="57"/>
      <c r="N31" s="57"/>
      <c r="O31" s="62"/>
      <c r="P31" s="62"/>
    </row>
    <row r="32" spans="1:16" ht="14.25" customHeight="1" x14ac:dyDescent="0.3">
      <c r="A32" s="14" t="s">
        <v>20</v>
      </c>
      <c r="B32" s="15">
        <v>53007283</v>
      </c>
      <c r="C32" s="13">
        <v>49957754</v>
      </c>
      <c r="D32" s="13">
        <v>53208562</v>
      </c>
      <c r="E32" s="13">
        <v>50152126</v>
      </c>
      <c r="F32" s="56"/>
      <c r="G32" s="56"/>
      <c r="H32" s="24"/>
      <c r="I32" s="21"/>
      <c r="J32" s="24"/>
      <c r="K32" s="57"/>
      <c r="L32" s="57"/>
      <c r="M32" s="57"/>
      <c r="N32" s="57"/>
      <c r="O32" s="62"/>
      <c r="P32" s="62"/>
    </row>
    <row r="33" spans="1:16" ht="14.25" customHeight="1" x14ac:dyDescent="0.3">
      <c r="A33" s="14" t="s">
        <v>21</v>
      </c>
      <c r="B33" s="15">
        <v>1760803</v>
      </c>
      <c r="C33" s="13">
        <v>1742352</v>
      </c>
      <c r="D33" s="13">
        <v>4868</v>
      </c>
      <c r="E33" s="13">
        <v>6765</v>
      </c>
      <c r="F33" s="56"/>
      <c r="G33" s="56"/>
      <c r="H33" s="24"/>
      <c r="I33" s="21"/>
      <c r="J33" s="24"/>
      <c r="K33" s="57"/>
      <c r="L33" s="57"/>
      <c r="M33" s="57"/>
      <c r="N33" s="57"/>
      <c r="O33" s="62"/>
      <c r="P33" s="62"/>
    </row>
    <row r="34" spans="1:16" x14ac:dyDescent="0.3">
      <c r="A34" s="19" t="s">
        <v>5</v>
      </c>
      <c r="B34" s="15">
        <v>257384</v>
      </c>
      <c r="C34" s="13">
        <v>599669</v>
      </c>
      <c r="D34" s="13">
        <v>257384</v>
      </c>
      <c r="E34" s="13">
        <v>599669</v>
      </c>
      <c r="F34" s="58"/>
      <c r="G34" s="56"/>
      <c r="H34" s="24"/>
      <c r="I34" s="21"/>
      <c r="J34" s="24"/>
      <c r="K34" s="57"/>
      <c r="L34" s="57"/>
      <c r="M34" s="57"/>
      <c r="N34" s="57"/>
      <c r="O34" s="62"/>
      <c r="P34" s="62"/>
    </row>
    <row r="35" spans="1:16" ht="14.25" customHeight="1" x14ac:dyDescent="0.3">
      <c r="A35" s="14" t="s">
        <v>22</v>
      </c>
      <c r="B35" s="15">
        <v>62761</v>
      </c>
      <c r="C35" s="13">
        <v>2069</v>
      </c>
      <c r="D35" s="13">
        <v>60694</v>
      </c>
      <c r="E35" s="13">
        <v>0</v>
      </c>
      <c r="F35" s="56"/>
      <c r="G35" s="56"/>
      <c r="H35" s="24"/>
      <c r="I35" s="21"/>
      <c r="J35" s="24"/>
      <c r="K35" s="57"/>
      <c r="L35" s="57"/>
      <c r="M35" s="57"/>
      <c r="N35" s="57"/>
      <c r="O35" s="62"/>
      <c r="P35" s="62"/>
    </row>
    <row r="36" spans="1:16" ht="14.25" customHeight="1" x14ac:dyDescent="0.3">
      <c r="A36" s="14" t="s">
        <v>53</v>
      </c>
      <c r="B36" s="15">
        <v>1446</v>
      </c>
      <c r="C36" s="13">
        <v>37907</v>
      </c>
      <c r="D36" s="13">
        <v>1446</v>
      </c>
      <c r="E36" s="13">
        <v>37907</v>
      </c>
      <c r="F36" s="56"/>
      <c r="G36" s="56"/>
      <c r="H36" s="24"/>
      <c r="I36" s="21"/>
      <c r="J36" s="24"/>
      <c r="K36" s="57"/>
      <c r="L36" s="57"/>
      <c r="M36" s="57"/>
      <c r="N36" s="57"/>
      <c r="O36" s="62"/>
      <c r="P36" s="62"/>
    </row>
    <row r="37" spans="1:16" ht="14.25" customHeight="1" x14ac:dyDescent="0.3">
      <c r="A37" s="14" t="s">
        <v>64</v>
      </c>
      <c r="B37" s="15">
        <v>370681</v>
      </c>
      <c r="C37" s="13">
        <v>442100</v>
      </c>
      <c r="D37" s="13">
        <v>363100</v>
      </c>
      <c r="E37" s="13">
        <v>435588</v>
      </c>
      <c r="F37" s="56"/>
      <c r="G37" s="56"/>
      <c r="H37" s="24"/>
      <c r="I37" s="21"/>
      <c r="J37" s="24"/>
      <c r="K37" s="57"/>
      <c r="L37" s="57"/>
      <c r="M37" s="57"/>
      <c r="N37" s="57"/>
      <c r="O37" s="62"/>
      <c r="P37" s="62"/>
    </row>
    <row r="38" spans="1:16" ht="14.25" customHeight="1" x14ac:dyDescent="0.3">
      <c r="A38" s="14" t="s">
        <v>23</v>
      </c>
      <c r="B38" s="15">
        <v>756269</v>
      </c>
      <c r="C38" s="13">
        <v>804818</v>
      </c>
      <c r="D38" s="13">
        <v>662558</v>
      </c>
      <c r="E38" s="13">
        <v>731376</v>
      </c>
      <c r="F38" s="58"/>
      <c r="G38" s="56"/>
      <c r="H38" s="24"/>
      <c r="I38" s="21"/>
      <c r="J38" s="24"/>
      <c r="K38" s="57"/>
      <c r="L38" s="57"/>
      <c r="M38" s="57"/>
      <c r="N38" s="57"/>
      <c r="O38" s="62"/>
      <c r="P38" s="62"/>
    </row>
    <row r="39" spans="1:16" ht="14.25" customHeight="1" thickBot="1" x14ac:dyDescent="0.35">
      <c r="A39" s="11" t="s">
        <v>24</v>
      </c>
      <c r="B39" s="31">
        <f>SUM(B31:B38)</f>
        <v>56701748</v>
      </c>
      <c r="C39" s="31">
        <f>SUM(C31:C38)</f>
        <v>53785680</v>
      </c>
      <c r="D39" s="31">
        <f>SUM(D31:D38)</f>
        <v>55043733</v>
      </c>
      <c r="E39" s="31">
        <f>SUM(E31:E38)</f>
        <v>52162442</v>
      </c>
      <c r="F39" s="56"/>
      <c r="G39" s="56"/>
      <c r="H39" s="24"/>
      <c r="I39" s="21"/>
      <c r="J39" s="24"/>
      <c r="K39" s="57"/>
      <c r="L39" s="57"/>
      <c r="M39" s="57"/>
      <c r="N39" s="57"/>
      <c r="O39" s="62"/>
      <c r="P39" s="62"/>
    </row>
    <row r="40" spans="1:16" ht="14.25" customHeight="1" thickTop="1" x14ac:dyDescent="0.3">
      <c r="B40" s="13"/>
      <c r="C40" s="13"/>
      <c r="D40" s="13"/>
      <c r="E40" s="13"/>
      <c r="F40" s="56"/>
      <c r="G40" s="56"/>
      <c r="H40" s="57"/>
      <c r="I40" s="57"/>
      <c r="J40" s="57"/>
      <c r="K40" s="57"/>
      <c r="L40" s="57"/>
      <c r="M40" s="57"/>
      <c r="N40" s="57"/>
      <c r="O40" s="62"/>
      <c r="P40" s="62"/>
    </row>
    <row r="41" spans="1:16" ht="14.25" customHeight="1" x14ac:dyDescent="0.3">
      <c r="A41" s="14" t="s">
        <v>25</v>
      </c>
      <c r="B41" s="15">
        <v>2515622</v>
      </c>
      <c r="C41" s="13">
        <v>2515622</v>
      </c>
      <c r="D41" s="13">
        <v>2515622</v>
      </c>
      <c r="E41" s="13">
        <v>2515622</v>
      </c>
      <c r="F41" s="56"/>
      <c r="G41" s="56"/>
      <c r="H41" s="24"/>
      <c r="I41" s="21"/>
      <c r="J41" s="24"/>
      <c r="K41" s="57"/>
      <c r="L41" s="57"/>
      <c r="M41" s="57"/>
      <c r="N41" s="57"/>
      <c r="O41" s="62"/>
      <c r="P41" s="62"/>
    </row>
    <row r="42" spans="1:16" x14ac:dyDescent="0.3">
      <c r="A42" s="19" t="s">
        <v>26</v>
      </c>
      <c r="B42" s="15">
        <v>548635</v>
      </c>
      <c r="C42" s="13">
        <v>804442</v>
      </c>
      <c r="D42" s="13">
        <v>548635</v>
      </c>
      <c r="E42" s="13">
        <v>804442</v>
      </c>
      <c r="F42" s="56"/>
      <c r="G42" s="56"/>
      <c r="H42" s="24"/>
      <c r="I42" s="21"/>
      <c r="J42" s="24"/>
      <c r="K42" s="57"/>
      <c r="L42" s="57"/>
      <c r="M42" s="57"/>
      <c r="N42" s="57"/>
      <c r="O42" s="62"/>
      <c r="P42" s="62"/>
    </row>
    <row r="43" spans="1:16" x14ac:dyDescent="0.3">
      <c r="A43" s="19" t="s">
        <v>27</v>
      </c>
      <c r="B43" s="32">
        <v>6974004</v>
      </c>
      <c r="C43" s="27">
        <v>6403510</v>
      </c>
      <c r="D43" s="27">
        <v>6728580</v>
      </c>
      <c r="E43" s="27">
        <v>6152079</v>
      </c>
      <c r="F43" s="58"/>
      <c r="G43" s="56"/>
      <c r="H43" s="24"/>
      <c r="I43" s="21"/>
      <c r="J43" s="24"/>
      <c r="K43" s="57"/>
      <c r="L43" s="57"/>
      <c r="M43" s="57"/>
      <c r="N43" s="57"/>
      <c r="O43" s="62"/>
      <c r="P43" s="62"/>
    </row>
    <row r="44" spans="1:16" ht="14.25" customHeight="1" x14ac:dyDescent="0.3">
      <c r="A44" s="14"/>
      <c r="B44" s="24"/>
      <c r="C44" s="24"/>
      <c r="D44" s="24"/>
      <c r="E44" s="24"/>
      <c r="F44" s="56"/>
      <c r="G44" s="56"/>
      <c r="H44" s="57"/>
      <c r="I44" s="57"/>
      <c r="J44" s="57"/>
      <c r="K44" s="57"/>
      <c r="L44" s="57"/>
      <c r="M44" s="57"/>
      <c r="N44" s="57"/>
      <c r="O44" s="62"/>
      <c r="P44" s="62"/>
    </row>
    <row r="45" spans="1:16" ht="14.25" customHeight="1" x14ac:dyDescent="0.3">
      <c r="A45" s="14" t="s">
        <v>28</v>
      </c>
      <c r="B45" s="15">
        <v>51633</v>
      </c>
      <c r="C45" s="13">
        <v>48491</v>
      </c>
      <c r="D45" s="13">
        <v>0</v>
      </c>
      <c r="E45" s="13">
        <v>0</v>
      </c>
      <c r="F45" s="56"/>
      <c r="G45" s="56"/>
      <c r="H45" s="24"/>
      <c r="I45" s="21"/>
      <c r="J45" s="24"/>
      <c r="K45" s="57"/>
      <c r="L45" s="57"/>
      <c r="M45" s="57"/>
      <c r="N45" s="57"/>
      <c r="O45" s="62"/>
      <c r="P45" s="62"/>
    </row>
    <row r="46" spans="1:16" ht="14.25" customHeight="1" x14ac:dyDescent="0.3">
      <c r="A46" s="14"/>
      <c r="B46" s="24"/>
      <c r="C46" s="24"/>
      <c r="D46" s="24"/>
      <c r="E46" s="24"/>
      <c r="F46" s="56"/>
      <c r="G46" s="56"/>
      <c r="H46" s="57"/>
      <c r="I46" s="57"/>
      <c r="J46" s="57"/>
      <c r="K46" s="57"/>
      <c r="L46" s="57"/>
      <c r="M46" s="57"/>
      <c r="N46" s="57"/>
      <c r="O46" s="62"/>
      <c r="P46" s="62"/>
    </row>
    <row r="47" spans="1:16" ht="14.25" customHeight="1" x14ac:dyDescent="0.3">
      <c r="A47" s="30" t="s">
        <v>29</v>
      </c>
      <c r="B47" s="33">
        <v>10089894</v>
      </c>
      <c r="C47" s="33">
        <v>9772065</v>
      </c>
      <c r="D47" s="33">
        <v>9792837</v>
      </c>
      <c r="E47" s="33">
        <v>9472143</v>
      </c>
      <c r="F47" s="56"/>
      <c r="G47" s="56"/>
      <c r="H47" s="23"/>
      <c r="I47" s="23"/>
      <c r="J47" s="23"/>
      <c r="K47" s="57"/>
      <c r="L47" s="57"/>
      <c r="M47" s="57"/>
      <c r="N47" s="57"/>
      <c r="O47" s="62"/>
      <c r="P47" s="62"/>
    </row>
    <row r="48" spans="1:16" ht="14.25" customHeight="1" thickBot="1" x14ac:dyDescent="0.35">
      <c r="A48" s="30" t="s">
        <v>30</v>
      </c>
      <c r="B48" s="31">
        <v>66791642</v>
      </c>
      <c r="C48" s="31">
        <v>63557745</v>
      </c>
      <c r="D48" s="31">
        <v>64836570</v>
      </c>
      <c r="E48" s="31">
        <v>61634585</v>
      </c>
      <c r="F48" s="56"/>
      <c r="G48" s="56"/>
      <c r="H48" s="23"/>
      <c r="I48" s="23"/>
      <c r="J48" s="23"/>
      <c r="K48" s="57"/>
      <c r="L48" s="57"/>
      <c r="M48" s="57"/>
      <c r="N48" s="57"/>
      <c r="O48" s="62"/>
      <c r="P48" s="62"/>
    </row>
    <row r="49" spans="1:16" ht="13.5" thickTop="1" x14ac:dyDescent="0.3">
      <c r="G49" s="56"/>
      <c r="H49" s="57"/>
      <c r="I49" s="57"/>
      <c r="J49" s="57"/>
      <c r="K49" s="57"/>
      <c r="L49" s="57"/>
      <c r="M49" s="57"/>
      <c r="N49" s="57"/>
      <c r="O49" s="62"/>
      <c r="P49" s="62"/>
    </row>
    <row r="50" spans="1:16" x14ac:dyDescent="0.3">
      <c r="G50" s="56"/>
      <c r="H50" s="57"/>
      <c r="I50" s="57"/>
      <c r="J50" s="57"/>
      <c r="K50" s="57"/>
      <c r="M50" s="62"/>
      <c r="N50" s="62"/>
      <c r="O50" s="62"/>
      <c r="P50" s="62"/>
    </row>
    <row r="51" spans="1:16" x14ac:dyDescent="0.3">
      <c r="G51" s="56"/>
      <c r="H51" s="57"/>
      <c r="I51" s="57"/>
      <c r="J51" s="57"/>
      <c r="K51" s="57"/>
    </row>
    <row r="52" spans="1:16" x14ac:dyDescent="0.3">
      <c r="A52" s="34"/>
      <c r="G52" s="56"/>
      <c r="H52" s="57"/>
      <c r="I52" s="57"/>
      <c r="J52" s="57"/>
      <c r="K52" s="57"/>
      <c r="L52" s="63"/>
      <c r="M52" s="63"/>
      <c r="N52" s="63"/>
      <c r="O52" s="63"/>
    </row>
    <row r="53" spans="1:16" x14ac:dyDescent="0.3">
      <c r="A53" s="34"/>
      <c r="G53" s="56"/>
      <c r="H53" s="57"/>
      <c r="I53" s="57"/>
      <c r="J53" s="57"/>
      <c r="K53" s="57"/>
    </row>
    <row r="54" spans="1:16" x14ac:dyDescent="0.3">
      <c r="A54" s="34"/>
      <c r="G54" s="56"/>
      <c r="H54" s="57"/>
      <c r="I54" s="57"/>
      <c r="J54" s="57"/>
      <c r="K54" s="57"/>
    </row>
    <row r="55" spans="1:16" x14ac:dyDescent="0.3">
      <c r="A55" s="34"/>
      <c r="G55" s="56"/>
      <c r="H55" s="57"/>
      <c r="I55" s="57"/>
      <c r="J55" s="57"/>
      <c r="K55" s="57"/>
    </row>
    <row r="56" spans="1:16" x14ac:dyDescent="0.3">
      <c r="A56" s="34"/>
      <c r="G56" s="56"/>
      <c r="H56" s="57"/>
      <c r="I56" s="57"/>
      <c r="J56" s="57"/>
      <c r="K56" s="57"/>
    </row>
  </sheetData>
  <mergeCells count="3">
    <mergeCell ref="A4:E4"/>
    <mergeCell ref="B7:C7"/>
    <mergeCell ref="D7:E7"/>
  </mergeCells>
  <pageMargins left="0.35" right="0.31" top="0.33" bottom="0.31" header="0.24" footer="0.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showGridLines="0" tabSelected="1" view="pageBreakPreview" topLeftCell="A35" zoomScale="85" zoomScaleNormal="85" zoomScaleSheetLayoutView="85" workbookViewId="0">
      <selection activeCell="C54" sqref="C54"/>
    </sheetView>
  </sheetViews>
  <sheetFormatPr defaultColWidth="9.1796875" defaultRowHeight="13" x14ac:dyDescent="0.3"/>
  <cols>
    <col min="1" max="1" width="53.453125" style="6" customWidth="1"/>
    <col min="2" max="3" width="15.7265625" style="2" customWidth="1"/>
    <col min="4" max="4" width="15.7265625" style="37" customWidth="1"/>
    <col min="5" max="5" width="15.7265625" style="4" customWidth="1"/>
    <col min="6" max="11" width="9.1796875" style="6"/>
    <col min="12" max="15" width="9.1796875" style="60"/>
    <col min="16" max="16384" width="9.1796875" style="6"/>
  </cols>
  <sheetData>
    <row r="1" spans="1:16" ht="17.5" x14ac:dyDescent="0.3">
      <c r="A1" s="53" t="s">
        <v>49</v>
      </c>
      <c r="D1" s="35"/>
      <c r="E1" s="1"/>
    </row>
    <row r="2" spans="1:16" x14ac:dyDescent="0.3">
      <c r="D2" s="35"/>
      <c r="E2" s="1"/>
    </row>
    <row r="3" spans="1:16" x14ac:dyDescent="0.3">
      <c r="D3" s="35"/>
      <c r="E3" s="1"/>
    </row>
    <row r="4" spans="1:16" ht="14" x14ac:dyDescent="0.3">
      <c r="C4" s="54"/>
      <c r="D4" s="35"/>
      <c r="E4" s="1"/>
    </row>
    <row r="5" spans="1:16" ht="14" x14ac:dyDescent="0.3">
      <c r="A5" s="74" t="s">
        <v>68</v>
      </c>
      <c r="B5" s="75"/>
      <c r="C5" s="75"/>
      <c r="D5" s="75"/>
      <c r="E5" s="75"/>
    </row>
    <row r="6" spans="1:16" x14ac:dyDescent="0.3">
      <c r="D6" s="35"/>
      <c r="E6" s="1"/>
    </row>
    <row r="7" spans="1:16" x14ac:dyDescent="0.3">
      <c r="D7" s="35"/>
      <c r="E7" s="1"/>
    </row>
    <row r="8" spans="1:16" x14ac:dyDescent="0.3">
      <c r="A8" s="55" t="s">
        <v>51</v>
      </c>
    </row>
    <row r="9" spans="1:16" x14ac:dyDescent="0.3">
      <c r="B9" s="72" t="s">
        <v>0</v>
      </c>
      <c r="C9" s="72"/>
      <c r="D9" s="73" t="s">
        <v>1</v>
      </c>
      <c r="E9" s="73"/>
    </row>
    <row r="10" spans="1:16" ht="26" x14ac:dyDescent="0.3">
      <c r="B10" s="64" t="s">
        <v>66</v>
      </c>
      <c r="C10" s="64" t="s">
        <v>67</v>
      </c>
      <c r="D10" s="64" t="s">
        <v>66</v>
      </c>
      <c r="E10" s="64" t="s">
        <v>67</v>
      </c>
    </row>
    <row r="11" spans="1:16" ht="15.75" customHeight="1" x14ac:dyDescent="0.3">
      <c r="B11" s="39"/>
      <c r="C11" s="40"/>
      <c r="D11" s="41"/>
      <c r="E11" s="42"/>
    </row>
    <row r="12" spans="1:16" ht="15.75" customHeight="1" x14ac:dyDescent="0.3">
      <c r="B12" s="39"/>
      <c r="C12" s="39"/>
      <c r="D12" s="41"/>
      <c r="E12" s="43"/>
    </row>
    <row r="13" spans="1:16" ht="13.5" customHeight="1" x14ac:dyDescent="0.3">
      <c r="A13" s="6" t="s">
        <v>31</v>
      </c>
      <c r="B13" s="44">
        <v>1090173</v>
      </c>
      <c r="C13" s="44">
        <v>1130858</v>
      </c>
      <c r="D13" s="44">
        <v>1015138</v>
      </c>
      <c r="E13" s="44">
        <v>1052690</v>
      </c>
      <c r="G13" s="59"/>
      <c r="H13" s="59"/>
      <c r="I13" s="59"/>
      <c r="J13" s="59"/>
      <c r="K13" s="59"/>
      <c r="L13" s="59"/>
      <c r="M13" s="59"/>
      <c r="N13" s="59"/>
      <c r="O13" s="62"/>
      <c r="P13" s="62"/>
    </row>
    <row r="14" spans="1:16" ht="4.5" customHeight="1" x14ac:dyDescent="0.3">
      <c r="B14" s="44"/>
      <c r="C14" s="44"/>
      <c r="D14" s="45"/>
      <c r="E14" s="44"/>
      <c r="G14" s="59"/>
      <c r="H14" s="59"/>
      <c r="I14" s="59"/>
      <c r="J14" s="59"/>
      <c r="K14" s="59"/>
      <c r="L14" s="59"/>
      <c r="M14" s="59"/>
      <c r="N14" s="59"/>
      <c r="O14" s="62"/>
      <c r="P14" s="62"/>
    </row>
    <row r="15" spans="1:16" ht="13.5" customHeight="1" x14ac:dyDescent="0.3">
      <c r="A15" s="6" t="s">
        <v>32</v>
      </c>
      <c r="B15" s="27">
        <v>-76709.577576825002</v>
      </c>
      <c r="C15" s="27">
        <v>-88979.106407026004</v>
      </c>
      <c r="D15" s="27">
        <v>-66313</v>
      </c>
      <c r="E15" s="27">
        <v>-75906</v>
      </c>
      <c r="F15" s="60"/>
      <c r="G15" s="59"/>
      <c r="H15" s="59"/>
      <c r="I15" s="59"/>
      <c r="J15" s="59"/>
      <c r="K15" s="59"/>
      <c r="L15" s="59"/>
      <c r="M15" s="59"/>
      <c r="N15" s="59"/>
      <c r="O15" s="62"/>
      <c r="P15" s="62"/>
    </row>
    <row r="16" spans="1:16" ht="13.5" customHeight="1" x14ac:dyDescent="0.3">
      <c r="A16" s="30" t="s">
        <v>33</v>
      </c>
      <c r="B16" s="46">
        <v>1013463.422423175</v>
      </c>
      <c r="C16" s="46">
        <v>1041878.8935929739</v>
      </c>
      <c r="D16" s="46">
        <v>948825</v>
      </c>
      <c r="E16" s="46">
        <v>976784</v>
      </c>
      <c r="F16" s="60"/>
      <c r="G16" s="59"/>
      <c r="H16" s="59"/>
      <c r="I16" s="59"/>
      <c r="J16" s="59"/>
      <c r="K16" s="59"/>
      <c r="L16" s="59"/>
      <c r="M16" s="59"/>
      <c r="N16" s="59"/>
      <c r="O16" s="62"/>
      <c r="P16" s="62"/>
    </row>
    <row r="17" spans="1:16" ht="13.5" customHeight="1" x14ac:dyDescent="0.3">
      <c r="A17" s="30"/>
      <c r="B17" s="46"/>
      <c r="C17" s="46"/>
      <c r="D17" s="46"/>
      <c r="E17" s="46"/>
      <c r="F17" s="60"/>
      <c r="G17" s="59"/>
      <c r="H17" s="59"/>
      <c r="I17" s="59"/>
      <c r="J17" s="59"/>
      <c r="K17" s="59"/>
      <c r="L17" s="59"/>
      <c r="M17" s="59"/>
      <c r="N17" s="59"/>
      <c r="O17" s="62"/>
      <c r="P17" s="62"/>
    </row>
    <row r="18" spans="1:16" ht="13.5" customHeight="1" x14ac:dyDescent="0.3">
      <c r="A18" s="6" t="s">
        <v>56</v>
      </c>
      <c r="B18" s="3">
        <v>512420</v>
      </c>
      <c r="C18" s="3">
        <v>446956</v>
      </c>
      <c r="D18" s="3">
        <v>490837</v>
      </c>
      <c r="E18" s="3">
        <v>424575</v>
      </c>
      <c r="F18" s="60"/>
      <c r="G18" s="59"/>
      <c r="H18" s="59"/>
      <c r="I18" s="59"/>
      <c r="J18" s="59"/>
      <c r="K18" s="59"/>
      <c r="L18" s="59"/>
      <c r="M18" s="59"/>
      <c r="N18" s="59"/>
      <c r="O18" s="62"/>
      <c r="P18" s="62"/>
    </row>
    <row r="19" spans="1:16" ht="13.5" customHeight="1" x14ac:dyDescent="0.3">
      <c r="A19" s="6" t="s">
        <v>57</v>
      </c>
      <c r="B19" s="65">
        <v>-134563</v>
      </c>
      <c r="C19" s="65">
        <v>-114395</v>
      </c>
      <c r="D19" s="66">
        <v>-130721</v>
      </c>
      <c r="E19" s="65">
        <v>-111572</v>
      </c>
      <c r="F19" s="60"/>
      <c r="G19" s="59"/>
      <c r="H19" s="59"/>
      <c r="I19" s="59"/>
      <c r="J19" s="59"/>
      <c r="K19" s="59"/>
      <c r="L19" s="59"/>
      <c r="M19" s="59"/>
      <c r="N19" s="59"/>
      <c r="O19" s="62"/>
      <c r="P19" s="62"/>
    </row>
    <row r="20" spans="1:16" ht="13.5" customHeight="1" x14ac:dyDescent="0.3">
      <c r="A20" s="47" t="s">
        <v>34</v>
      </c>
      <c r="B20" s="48">
        <v>377857</v>
      </c>
      <c r="C20" s="48">
        <v>332561</v>
      </c>
      <c r="D20" s="48">
        <v>360116</v>
      </c>
      <c r="E20" s="48">
        <v>313003</v>
      </c>
      <c r="F20" s="60"/>
      <c r="G20" s="59"/>
      <c r="H20" s="59"/>
      <c r="I20" s="59"/>
      <c r="J20" s="59"/>
      <c r="K20" s="59"/>
      <c r="L20" s="59"/>
      <c r="M20" s="59"/>
      <c r="N20" s="59"/>
      <c r="O20" s="62"/>
      <c r="P20" s="62"/>
    </row>
    <row r="21" spans="1:16" ht="13.5" customHeight="1" x14ac:dyDescent="0.3">
      <c r="B21" s="13"/>
      <c r="C21" s="13"/>
      <c r="D21" s="18"/>
      <c r="E21" s="13"/>
      <c r="G21" s="59"/>
      <c r="H21" s="59"/>
      <c r="I21" s="59"/>
      <c r="J21" s="59"/>
      <c r="K21" s="59"/>
      <c r="L21" s="59"/>
      <c r="M21" s="59"/>
      <c r="N21" s="59"/>
      <c r="O21" s="62"/>
      <c r="P21" s="62"/>
    </row>
    <row r="22" spans="1:16" ht="26" x14ac:dyDescent="0.3">
      <c r="A22" s="38" t="s">
        <v>35</v>
      </c>
      <c r="B22" s="18">
        <v>128074</v>
      </c>
      <c r="C22" s="13">
        <v>136688</v>
      </c>
      <c r="D22" s="18">
        <v>127773</v>
      </c>
      <c r="E22" s="13">
        <v>136014</v>
      </c>
      <c r="G22" s="59"/>
      <c r="H22" s="59"/>
      <c r="I22" s="59"/>
      <c r="J22" s="59"/>
      <c r="K22" s="59"/>
      <c r="L22" s="59"/>
      <c r="M22" s="59"/>
      <c r="N22" s="59"/>
      <c r="O22" s="62"/>
      <c r="P22" s="62"/>
    </row>
    <row r="23" spans="1:16" ht="26" x14ac:dyDescent="0.3">
      <c r="A23" s="36" t="s">
        <v>36</v>
      </c>
      <c r="B23" s="13">
        <v>11960</v>
      </c>
      <c r="C23" s="13">
        <v>1274</v>
      </c>
      <c r="D23" s="18">
        <v>11960</v>
      </c>
      <c r="E23" s="44">
        <v>1274</v>
      </c>
      <c r="F23" s="60"/>
      <c r="G23" s="59"/>
      <c r="H23" s="59"/>
      <c r="I23" s="59"/>
      <c r="J23" s="59"/>
      <c r="K23" s="59"/>
      <c r="L23" s="59"/>
      <c r="M23" s="59"/>
      <c r="N23" s="59"/>
      <c r="O23" s="62"/>
      <c r="P23" s="62"/>
    </row>
    <row r="24" spans="1:16" ht="26" x14ac:dyDescent="0.3">
      <c r="A24" s="36" t="s">
        <v>69</v>
      </c>
      <c r="B24" s="13">
        <v>7937</v>
      </c>
      <c r="C24" s="13">
        <v>962.41597999999999</v>
      </c>
      <c r="D24" s="13">
        <v>7601</v>
      </c>
      <c r="E24" s="13">
        <v>1063.41598</v>
      </c>
      <c r="G24" s="59"/>
      <c r="H24" s="59"/>
      <c r="I24" s="59"/>
      <c r="J24" s="59"/>
      <c r="K24" s="59"/>
      <c r="L24" s="59"/>
      <c r="M24" s="59"/>
      <c r="N24" s="59"/>
      <c r="O24" s="62"/>
      <c r="P24" s="62"/>
    </row>
    <row r="25" spans="1:16" ht="13.5" customHeight="1" x14ac:dyDescent="0.3">
      <c r="A25" s="68" t="s">
        <v>61</v>
      </c>
      <c r="B25" s="13">
        <v>-934</v>
      </c>
      <c r="C25" s="13">
        <v>-2000</v>
      </c>
      <c r="D25" s="13">
        <v>3348.8520624097359</v>
      </c>
      <c r="E25" s="13">
        <v>5791</v>
      </c>
      <c r="G25" s="59"/>
      <c r="H25" s="59"/>
      <c r="I25" s="59"/>
      <c r="J25" s="59"/>
      <c r="K25" s="59"/>
      <c r="L25" s="59"/>
      <c r="M25" s="59"/>
      <c r="N25" s="59"/>
      <c r="O25" s="62"/>
      <c r="P25" s="62"/>
    </row>
    <row r="26" spans="1:16" ht="13.5" customHeight="1" x14ac:dyDescent="0.3">
      <c r="A26" s="1" t="s">
        <v>54</v>
      </c>
      <c r="B26" s="13">
        <v>-561</v>
      </c>
      <c r="C26" s="13">
        <v>753.58402000000001</v>
      </c>
      <c r="D26" s="13">
        <v>12802.147937590264</v>
      </c>
      <c r="E26" s="13">
        <v>-1074.41598</v>
      </c>
      <c r="G26" s="59"/>
      <c r="H26" s="59"/>
      <c r="I26" s="59"/>
      <c r="J26" s="59"/>
      <c r="K26" s="59"/>
      <c r="L26" s="59"/>
      <c r="M26" s="59"/>
      <c r="N26" s="59"/>
      <c r="O26" s="62"/>
      <c r="P26" s="62"/>
    </row>
    <row r="27" spans="1:16" ht="13.5" customHeight="1" x14ac:dyDescent="0.3">
      <c r="A27" s="1"/>
      <c r="B27" s="27"/>
      <c r="C27" s="27"/>
      <c r="D27" s="27"/>
      <c r="E27" s="27"/>
      <c r="G27" s="59"/>
      <c r="H27" s="59"/>
      <c r="I27" s="59"/>
      <c r="J27" s="59"/>
      <c r="K27" s="59"/>
      <c r="L27" s="59"/>
      <c r="M27" s="59"/>
      <c r="N27" s="59"/>
      <c r="O27" s="62"/>
      <c r="P27" s="62"/>
    </row>
    <row r="28" spans="1:16" ht="13.5" customHeight="1" x14ac:dyDescent="0.3">
      <c r="A28" s="30" t="s">
        <v>60</v>
      </c>
      <c r="B28" s="48">
        <f>B16+B20+SUM(B22:B26)</f>
        <v>1537796.4224231751</v>
      </c>
      <c r="C28" s="48">
        <f>C16+C20+SUM(C22:C26)</f>
        <v>1512117.8935929739</v>
      </c>
      <c r="D28" s="48">
        <f>D16+D20+SUM(D22:D26)</f>
        <v>1472426</v>
      </c>
      <c r="E28" s="48">
        <f>E16+E20+SUM(E22:E26)</f>
        <v>1432855</v>
      </c>
      <c r="F28" s="60"/>
      <c r="G28" s="59"/>
      <c r="H28" s="59"/>
      <c r="I28" s="59"/>
      <c r="J28" s="59"/>
      <c r="K28" s="59"/>
      <c r="L28" s="59"/>
      <c r="M28" s="59"/>
      <c r="N28" s="59"/>
      <c r="O28" s="62"/>
      <c r="P28" s="62"/>
    </row>
    <row r="29" spans="1:16" ht="13.5" customHeight="1" x14ac:dyDescent="0.3">
      <c r="A29" s="1"/>
      <c r="B29" s="13"/>
      <c r="C29" s="13"/>
      <c r="D29" s="18"/>
      <c r="E29" s="13"/>
      <c r="G29" s="59"/>
      <c r="H29" s="59"/>
      <c r="I29" s="59"/>
      <c r="J29" s="59"/>
      <c r="K29" s="59"/>
      <c r="L29" s="59"/>
      <c r="M29" s="59"/>
      <c r="N29" s="59"/>
      <c r="O29" s="62"/>
      <c r="P29" s="62"/>
    </row>
    <row r="30" spans="1:16" ht="13.5" customHeight="1" x14ac:dyDescent="0.3">
      <c r="A30" s="6" t="s">
        <v>37</v>
      </c>
      <c r="B30" s="13">
        <v>-407603</v>
      </c>
      <c r="C30" s="13">
        <v>-412291</v>
      </c>
      <c r="D30" s="18">
        <v>-380957</v>
      </c>
      <c r="E30" s="13">
        <v>-385401</v>
      </c>
      <c r="F30" s="60"/>
      <c r="G30" s="59"/>
      <c r="H30" s="59"/>
      <c r="I30" s="59"/>
      <c r="J30" s="59"/>
      <c r="K30" s="59"/>
      <c r="L30" s="59"/>
      <c r="M30" s="59"/>
      <c r="N30" s="59"/>
      <c r="O30" s="62"/>
      <c r="P30" s="62"/>
    </row>
    <row r="31" spans="1:16" x14ac:dyDescent="0.3">
      <c r="A31" s="38" t="s">
        <v>38</v>
      </c>
      <c r="B31" s="13">
        <v>-122650</v>
      </c>
      <c r="C31" s="13">
        <v>-116084</v>
      </c>
      <c r="D31" s="13">
        <v>-118266</v>
      </c>
      <c r="E31" s="13">
        <v>-111702</v>
      </c>
      <c r="G31" s="59"/>
      <c r="H31" s="59"/>
      <c r="I31" s="59"/>
      <c r="J31" s="59"/>
      <c r="K31" s="59"/>
      <c r="L31" s="59"/>
      <c r="M31" s="59"/>
      <c r="N31" s="59"/>
      <c r="O31" s="62"/>
      <c r="P31" s="62"/>
    </row>
    <row r="32" spans="1:16" ht="26" x14ac:dyDescent="0.3">
      <c r="A32" s="38" t="s">
        <v>39</v>
      </c>
      <c r="B32" s="13">
        <v>-49156</v>
      </c>
      <c r="C32" s="13">
        <v>-43304</v>
      </c>
      <c r="D32" s="18">
        <v>-49156</v>
      </c>
      <c r="E32" s="13">
        <v>-43304</v>
      </c>
      <c r="G32" s="59"/>
      <c r="H32" s="59"/>
      <c r="I32" s="59"/>
      <c r="J32" s="59"/>
      <c r="K32" s="59"/>
      <c r="L32" s="59"/>
      <c r="M32" s="59"/>
      <c r="N32" s="59"/>
      <c r="O32" s="62"/>
      <c r="P32" s="62"/>
    </row>
    <row r="33" spans="1:16" ht="13.5" customHeight="1" x14ac:dyDescent="0.3">
      <c r="A33" s="6" t="s">
        <v>40</v>
      </c>
      <c r="B33" s="24">
        <v>-246082</v>
      </c>
      <c r="C33" s="13">
        <v>-227929</v>
      </c>
      <c r="D33" s="21">
        <v>-230436</v>
      </c>
      <c r="E33" s="13">
        <v>-214978</v>
      </c>
      <c r="G33" s="59"/>
      <c r="H33" s="59"/>
      <c r="I33" s="59"/>
      <c r="J33" s="59"/>
      <c r="K33" s="59"/>
      <c r="L33" s="59"/>
      <c r="M33" s="59"/>
      <c r="N33" s="59"/>
      <c r="O33" s="62"/>
      <c r="P33" s="62"/>
    </row>
    <row r="34" spans="1:16" ht="13.5" customHeight="1" x14ac:dyDescent="0.3">
      <c r="B34" s="27"/>
      <c r="C34" s="27"/>
      <c r="D34" s="22"/>
      <c r="E34" s="27"/>
      <c r="G34" s="59"/>
      <c r="H34" s="59"/>
      <c r="I34" s="59"/>
      <c r="J34" s="59"/>
      <c r="K34" s="59"/>
      <c r="L34" s="59"/>
      <c r="M34" s="59"/>
      <c r="N34" s="59"/>
      <c r="O34" s="62"/>
      <c r="P34" s="62"/>
    </row>
    <row r="35" spans="1:16" ht="13.5" customHeight="1" x14ac:dyDescent="0.3">
      <c r="A35" s="11" t="s">
        <v>41</v>
      </c>
      <c r="B35" s="48">
        <v>-825491</v>
      </c>
      <c r="C35" s="48">
        <v>-799608</v>
      </c>
      <c r="D35" s="48">
        <v>-778815</v>
      </c>
      <c r="E35" s="48">
        <v>-755385</v>
      </c>
      <c r="G35" s="59"/>
      <c r="H35" s="59"/>
      <c r="I35" s="59"/>
      <c r="J35" s="59"/>
      <c r="K35" s="59"/>
      <c r="L35" s="59"/>
      <c r="M35" s="59"/>
      <c r="N35" s="59"/>
      <c r="O35" s="62"/>
      <c r="P35" s="62"/>
    </row>
    <row r="36" spans="1:16" ht="13.5" customHeight="1" x14ac:dyDescent="0.3">
      <c r="B36" s="13"/>
      <c r="C36" s="13"/>
      <c r="D36" s="18"/>
      <c r="E36" s="13"/>
      <c r="G36" s="59"/>
      <c r="H36" s="59"/>
      <c r="I36" s="59"/>
      <c r="J36" s="59"/>
      <c r="K36" s="59"/>
      <c r="L36" s="59"/>
      <c r="M36" s="59"/>
      <c r="N36" s="59"/>
      <c r="O36" s="62"/>
      <c r="P36" s="62"/>
    </row>
    <row r="37" spans="1:16" ht="13.5" customHeight="1" x14ac:dyDescent="0.3">
      <c r="A37" s="11" t="s">
        <v>59</v>
      </c>
      <c r="B37" s="48">
        <v>712305</v>
      </c>
      <c r="C37" s="48">
        <v>712510</v>
      </c>
      <c r="D37" s="49">
        <v>693611</v>
      </c>
      <c r="E37" s="48">
        <v>677470</v>
      </c>
      <c r="G37" s="59"/>
      <c r="H37" s="59"/>
      <c r="I37" s="59"/>
      <c r="J37" s="59"/>
      <c r="K37" s="59"/>
      <c r="L37" s="59"/>
      <c r="M37" s="59"/>
      <c r="N37" s="59"/>
      <c r="O37" s="62"/>
      <c r="P37" s="62"/>
    </row>
    <row r="38" spans="1:16" ht="13.5" customHeight="1" x14ac:dyDescent="0.3">
      <c r="B38" s="13"/>
      <c r="C38" s="13"/>
      <c r="D38" s="18"/>
      <c r="E38" s="13"/>
      <c r="G38" s="59"/>
      <c r="H38" s="59"/>
      <c r="I38" s="59"/>
      <c r="J38" s="59"/>
      <c r="K38" s="59"/>
      <c r="L38" s="59"/>
      <c r="M38" s="59"/>
      <c r="N38" s="59"/>
      <c r="O38" s="62"/>
      <c r="P38" s="62"/>
    </row>
    <row r="39" spans="1:16" ht="14.25" customHeight="1" x14ac:dyDescent="0.3">
      <c r="A39" s="1" t="s">
        <v>42</v>
      </c>
      <c r="B39" s="13">
        <v>38870</v>
      </c>
      <c r="C39" s="13">
        <v>-225113</v>
      </c>
      <c r="D39" s="13">
        <v>57187</v>
      </c>
      <c r="E39" s="13">
        <v>-202648</v>
      </c>
      <c r="G39" s="59"/>
      <c r="H39" s="59"/>
      <c r="I39" s="59"/>
      <c r="J39" s="59"/>
      <c r="K39" s="59"/>
      <c r="L39" s="59"/>
      <c r="M39" s="59"/>
      <c r="N39" s="59"/>
      <c r="O39" s="62"/>
      <c r="P39" s="62"/>
    </row>
    <row r="40" spans="1:16" ht="30" customHeight="1" x14ac:dyDescent="0.3">
      <c r="A40" s="47" t="s">
        <v>58</v>
      </c>
      <c r="B40" s="67">
        <v>751175</v>
      </c>
      <c r="C40" s="67">
        <v>487397</v>
      </c>
      <c r="D40" s="67">
        <v>750798</v>
      </c>
      <c r="E40" s="67">
        <v>474822</v>
      </c>
      <c r="G40" s="59"/>
      <c r="H40" s="59"/>
      <c r="I40" s="59"/>
      <c r="J40" s="59"/>
      <c r="K40" s="59"/>
      <c r="L40" s="59"/>
      <c r="M40" s="59"/>
      <c r="N40" s="59"/>
      <c r="O40" s="62"/>
      <c r="P40" s="62"/>
    </row>
    <row r="41" spans="1:16" ht="30" customHeight="1" x14ac:dyDescent="0.3">
      <c r="A41" s="47" t="s">
        <v>43</v>
      </c>
      <c r="B41" s="48">
        <v>751175</v>
      </c>
      <c r="C41" s="48">
        <v>487397</v>
      </c>
      <c r="D41" s="48">
        <v>750798</v>
      </c>
      <c r="E41" s="48">
        <v>474822</v>
      </c>
      <c r="G41" s="59"/>
      <c r="H41" s="59"/>
      <c r="I41" s="59"/>
      <c r="J41" s="59"/>
      <c r="K41" s="59"/>
      <c r="L41" s="59"/>
      <c r="M41" s="59"/>
      <c r="N41" s="59"/>
      <c r="O41" s="62"/>
      <c r="P41" s="62"/>
    </row>
    <row r="42" spans="1:16" ht="13.5" customHeight="1" x14ac:dyDescent="0.3">
      <c r="B42" s="13"/>
      <c r="C42" s="13"/>
      <c r="D42" s="18"/>
      <c r="E42" s="13"/>
      <c r="G42" s="59"/>
      <c r="H42" s="59"/>
      <c r="I42" s="59"/>
      <c r="J42" s="59"/>
      <c r="K42" s="59"/>
      <c r="L42" s="59"/>
      <c r="M42" s="59"/>
      <c r="N42" s="59"/>
      <c r="O42" s="62"/>
      <c r="P42" s="62"/>
    </row>
    <row r="43" spans="1:16" ht="13.5" customHeight="1" x14ac:dyDescent="0.3">
      <c r="A43" s="6" t="s">
        <v>44</v>
      </c>
      <c r="B43" s="13">
        <v>-113890</v>
      </c>
      <c r="C43" s="13">
        <v>-76585</v>
      </c>
      <c r="D43" s="21">
        <v>-109757</v>
      </c>
      <c r="E43" s="13">
        <v>-73782</v>
      </c>
      <c r="G43" s="59"/>
      <c r="H43" s="59"/>
      <c r="I43" s="59"/>
      <c r="J43" s="59"/>
      <c r="K43" s="59"/>
      <c r="L43" s="59"/>
      <c r="M43" s="59"/>
      <c r="N43" s="59"/>
      <c r="O43" s="62"/>
      <c r="P43" s="62"/>
    </row>
    <row r="44" spans="1:16" ht="13.5" customHeight="1" x14ac:dyDescent="0.3">
      <c r="A44" s="6" t="s">
        <v>70</v>
      </c>
      <c r="B44" s="27">
        <v>-11449</v>
      </c>
      <c r="C44" s="27">
        <v>3866</v>
      </c>
      <c r="D44" s="22">
        <v>-12342</v>
      </c>
      <c r="E44" s="27">
        <v>3993</v>
      </c>
      <c r="G44" s="59"/>
      <c r="H44" s="59"/>
      <c r="I44" s="59"/>
      <c r="J44" s="59"/>
      <c r="K44" s="59"/>
      <c r="L44" s="59"/>
      <c r="M44" s="59"/>
      <c r="N44" s="59"/>
      <c r="O44" s="62"/>
      <c r="P44" s="62"/>
    </row>
    <row r="45" spans="1:16" ht="13.5" customHeight="1" x14ac:dyDescent="0.3">
      <c r="A45" s="30" t="s">
        <v>45</v>
      </c>
      <c r="B45" s="46">
        <v>-125339</v>
      </c>
      <c r="C45" s="46">
        <v>-72719</v>
      </c>
      <c r="D45" s="46">
        <v>-122099</v>
      </c>
      <c r="E45" s="46">
        <v>-69789</v>
      </c>
      <c r="G45" s="59"/>
      <c r="H45" s="59"/>
      <c r="I45" s="59"/>
      <c r="J45" s="59"/>
      <c r="K45" s="59"/>
      <c r="L45" s="59"/>
      <c r="M45" s="59"/>
      <c r="N45" s="59"/>
      <c r="O45" s="62"/>
      <c r="P45" s="62"/>
    </row>
    <row r="46" spans="1:16" ht="13.5" customHeight="1" x14ac:dyDescent="0.3">
      <c r="B46" s="13"/>
      <c r="C46" s="13"/>
      <c r="D46" s="18"/>
      <c r="E46" s="13"/>
      <c r="G46" s="59"/>
      <c r="H46" s="59"/>
      <c r="I46" s="59"/>
      <c r="J46" s="59"/>
      <c r="K46" s="59"/>
      <c r="L46" s="59"/>
      <c r="M46" s="59"/>
      <c r="N46" s="59"/>
      <c r="O46" s="62"/>
      <c r="P46" s="62"/>
    </row>
    <row r="47" spans="1:16" ht="16.5" customHeight="1" thickBot="1" x14ac:dyDescent="0.35">
      <c r="A47" s="30" t="s">
        <v>46</v>
      </c>
      <c r="B47" s="31">
        <v>625836</v>
      </c>
      <c r="C47" s="31">
        <v>414678</v>
      </c>
      <c r="D47" s="31">
        <v>628699</v>
      </c>
      <c r="E47" s="31">
        <v>405033</v>
      </c>
      <c r="G47" s="59"/>
      <c r="H47" s="59"/>
      <c r="I47" s="59"/>
      <c r="J47" s="59"/>
      <c r="K47" s="59"/>
      <c r="L47" s="59"/>
      <c r="M47" s="59"/>
      <c r="N47" s="59"/>
      <c r="O47" s="62"/>
      <c r="P47" s="62"/>
    </row>
    <row r="48" spans="1:16" ht="13.5" customHeight="1" thickTop="1" x14ac:dyDescent="0.3">
      <c r="B48" s="3"/>
      <c r="C48" s="3"/>
      <c r="D48" s="16"/>
      <c r="E48" s="50"/>
      <c r="G48" s="59"/>
      <c r="H48" s="59"/>
      <c r="I48" s="59"/>
      <c r="J48" s="59"/>
      <c r="K48" s="59"/>
      <c r="L48" s="59"/>
      <c r="M48" s="59"/>
      <c r="N48" s="59"/>
      <c r="O48" s="62"/>
      <c r="P48" s="62"/>
    </row>
    <row r="49" spans="1:16" ht="13.5" customHeight="1" x14ac:dyDescent="0.3">
      <c r="A49" s="6" t="s">
        <v>47</v>
      </c>
      <c r="B49" s="3">
        <v>622694</v>
      </c>
      <c r="C49" s="3">
        <v>409862</v>
      </c>
      <c r="D49" s="3">
        <v>0</v>
      </c>
      <c r="E49" s="50">
        <v>0</v>
      </c>
      <c r="G49" s="59"/>
      <c r="H49" s="59"/>
      <c r="I49" s="59"/>
      <c r="J49" s="59"/>
      <c r="K49" s="59"/>
      <c r="L49" s="59"/>
      <c r="M49" s="59"/>
      <c r="N49" s="59"/>
      <c r="O49" s="62"/>
      <c r="P49" s="62"/>
    </row>
    <row r="50" spans="1:16" collapsed="1" x14ac:dyDescent="0.3">
      <c r="A50" s="38" t="s">
        <v>48</v>
      </c>
      <c r="B50" s="3">
        <v>3142</v>
      </c>
      <c r="C50" s="3">
        <v>4816</v>
      </c>
      <c r="D50" s="16">
        <v>0</v>
      </c>
      <c r="E50" s="50">
        <v>0</v>
      </c>
      <c r="G50" s="59"/>
      <c r="H50" s="59"/>
      <c r="I50" s="59"/>
      <c r="J50" s="59"/>
      <c r="K50" s="59"/>
      <c r="L50" s="59"/>
      <c r="M50" s="59"/>
      <c r="N50" s="59"/>
      <c r="O50" s="62"/>
      <c r="P50" s="62"/>
    </row>
    <row r="51" spans="1:16" ht="13.5" customHeight="1" x14ac:dyDescent="0.3">
      <c r="B51" s="1"/>
      <c r="C51" s="3"/>
      <c r="D51" s="16"/>
      <c r="E51" s="50"/>
      <c r="L51" s="62"/>
      <c r="M51" s="62"/>
      <c r="N51" s="62"/>
      <c r="O51" s="62"/>
      <c r="P51" s="62"/>
    </row>
    <row r="52" spans="1:16" ht="13.5" customHeight="1" x14ac:dyDescent="0.3">
      <c r="C52" s="3"/>
      <c r="D52" s="16"/>
      <c r="E52" s="50"/>
      <c r="L52" s="62"/>
      <c r="M52" s="62"/>
      <c r="N52" s="62"/>
      <c r="O52" s="62"/>
      <c r="P52" s="62"/>
    </row>
    <row r="53" spans="1:16" ht="21" customHeight="1" x14ac:dyDescent="0.3">
      <c r="A53" s="30"/>
      <c r="B53" s="51"/>
      <c r="C53" s="28"/>
      <c r="D53" s="52"/>
      <c r="G53" s="1"/>
      <c r="H53" s="1"/>
      <c r="I53" s="1"/>
      <c r="J53" s="1"/>
      <c r="K53" s="1"/>
      <c r="L53" s="62"/>
      <c r="M53" s="62"/>
      <c r="N53" s="62"/>
      <c r="O53" s="62"/>
      <c r="P53" s="62"/>
    </row>
    <row r="54" spans="1:16" x14ac:dyDescent="0.3">
      <c r="L54" s="62"/>
      <c r="M54" s="62"/>
      <c r="N54" s="62"/>
      <c r="O54" s="62"/>
      <c r="P54" s="62"/>
    </row>
    <row r="55" spans="1:16" x14ac:dyDescent="0.3">
      <c r="G55" s="63"/>
      <c r="H55" s="63"/>
      <c r="I55" s="63"/>
      <c r="J55" s="63"/>
      <c r="K55" s="63"/>
      <c r="L55" s="62"/>
      <c r="M55" s="62"/>
      <c r="N55" s="62"/>
      <c r="O55" s="62"/>
      <c r="P55" s="62"/>
    </row>
    <row r="56" spans="1:16" x14ac:dyDescent="0.3">
      <c r="L56" s="62"/>
      <c r="M56" s="62"/>
      <c r="N56" s="62"/>
      <c r="O56" s="62"/>
      <c r="P56" s="62"/>
    </row>
    <row r="57" spans="1:16" x14ac:dyDescent="0.3">
      <c r="L57" s="62"/>
      <c r="M57" s="62"/>
      <c r="N57" s="62"/>
      <c r="O57" s="62"/>
      <c r="P57" s="62"/>
    </row>
    <row r="58" spans="1:16" x14ac:dyDescent="0.3">
      <c r="L58" s="62"/>
    </row>
  </sheetData>
  <mergeCells count="3">
    <mergeCell ref="B9:C9"/>
    <mergeCell ref="D9:E9"/>
    <mergeCell ref="A5:E5"/>
  </mergeCells>
  <pageMargins left="0.49" right="0.37" top="0.28999999999999998" bottom="0.38" header="0.22" footer="0.2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COJOCARU Raluca Teodora</cp:lastModifiedBy>
  <dcterms:created xsi:type="dcterms:W3CDTF">2019-11-05T13:05:20Z</dcterms:created>
  <dcterms:modified xsi:type="dcterms:W3CDTF">2021-08-11T09:09:50Z</dcterms:modified>
</cp:coreProperties>
</file>